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<sst xmlns="http://schemas.openxmlformats.org/spreadsheetml/2006/main" count="152" uniqueCount="135">
  <si>
    <t>№ группы</t>
  </si>
  <si>
    <t>Группы хозяйств</t>
  </si>
  <si>
    <t>до 1 гол</t>
  </si>
  <si>
    <t>&gt;1 &amp; &lt;=2 гол</t>
  </si>
  <si>
    <t>&gt;2 &amp; &lt;=3 гол</t>
  </si>
  <si>
    <t>&gt;3 &amp; &lt;=5 гол.</t>
  </si>
  <si>
    <t>&gt;5 &amp; &lt;=10 гол</t>
  </si>
  <si>
    <t>&gt;10 &amp; &lt;=20 гол</t>
  </si>
  <si>
    <t>&gt;20 &amp; &lt;=100 гол</t>
  </si>
  <si>
    <t>&gt;100 &amp; &lt;=300 гол</t>
  </si>
  <si>
    <t>&gt;300 &amp; &lt;=500 гол.</t>
  </si>
  <si>
    <t>&gt;500 &amp; &lt;=700 гол.</t>
  </si>
  <si>
    <t>&gt;700 &amp; &lt;=1000 гол.</t>
  </si>
  <si>
    <t>&gt;1000 &amp; &lt;=15000 гол.</t>
  </si>
  <si>
    <t>&gt;15000 гол.</t>
  </si>
  <si>
    <t>Кол-во объектов переписи</t>
  </si>
  <si>
    <t>Численность хозяйств</t>
  </si>
  <si>
    <t xml:space="preserve">в т.ч </t>
  </si>
  <si>
    <t>СХО</t>
  </si>
  <si>
    <t>КФХ</t>
  </si>
  <si>
    <t>ХН индивидуальные</t>
  </si>
  <si>
    <t>ХННО</t>
  </si>
  <si>
    <t>Условная площадь, га</t>
  </si>
  <si>
    <t>Условное поголовье, гол</t>
  </si>
  <si>
    <t>Стандартизованная выручка,  тыс. руб.</t>
  </si>
  <si>
    <t>растениеводства</t>
  </si>
  <si>
    <t>животноводства</t>
  </si>
  <si>
    <t>Сандартиз. выручка СХО, тыс руб</t>
  </si>
  <si>
    <t>Сандартиз. выручка КФХ, тыс руб</t>
  </si>
  <si>
    <t>Сандартиз. выручка ХН инд, тыс руб</t>
  </si>
  <si>
    <t>Сандартиз. выручка ХННО, тыс руб</t>
  </si>
  <si>
    <t>Общая земельная площадь, га</t>
  </si>
  <si>
    <t>оленьи пастбища</t>
  </si>
  <si>
    <t>сельскохозяйственные угодья</t>
  </si>
  <si>
    <t>сенокосы+пастбища+залежь</t>
  </si>
  <si>
    <t>пашня</t>
  </si>
  <si>
    <t>сенокосы</t>
  </si>
  <si>
    <t>пастбища</t>
  </si>
  <si>
    <t>многолетние насаждения</t>
  </si>
  <si>
    <t>залежь</t>
  </si>
  <si>
    <t>незасеянная пашня</t>
  </si>
  <si>
    <t>Посевные площади, га</t>
  </si>
  <si>
    <t>Зерновые и зернобобовые - всего</t>
  </si>
  <si>
    <t>озимые зерновые</t>
  </si>
  <si>
    <t>яровые зерновые</t>
  </si>
  <si>
    <t>зернобобовые</t>
  </si>
  <si>
    <t>Кукуруза</t>
  </si>
  <si>
    <t>Технические - всего</t>
  </si>
  <si>
    <t>сахарная свекла</t>
  </si>
  <si>
    <t>лен-долгунец (на волокно)</t>
  </si>
  <si>
    <t>подсолнечник на зерно</t>
  </si>
  <si>
    <t>рапс</t>
  </si>
  <si>
    <t>соя</t>
  </si>
  <si>
    <t>табак</t>
  </si>
  <si>
    <t>прочие  технические культуры</t>
  </si>
  <si>
    <t>Картофель</t>
  </si>
  <si>
    <t>Овощи и бахчевые - всего</t>
  </si>
  <si>
    <t>овощи открытого грунта</t>
  </si>
  <si>
    <t>овощи закрытого грунта</t>
  </si>
  <si>
    <t>бахчи</t>
  </si>
  <si>
    <t>Кормовые - всего</t>
  </si>
  <si>
    <t>однолетние травы</t>
  </si>
  <si>
    <t>кукуруза на силос</t>
  </si>
  <si>
    <t>прочие силосные культуры</t>
  </si>
  <si>
    <t>многолетние травы</t>
  </si>
  <si>
    <t>кормовые бахчевые</t>
  </si>
  <si>
    <t>прочие кормовые</t>
  </si>
  <si>
    <t>Многолетние насаждения</t>
  </si>
  <si>
    <t>семечковые</t>
  </si>
  <si>
    <t>косточковые</t>
  </si>
  <si>
    <t>кустарниковые ягодники</t>
  </si>
  <si>
    <t>земляника</t>
  </si>
  <si>
    <t>орехоплодные</t>
  </si>
  <si>
    <t>цитрусовые</t>
  </si>
  <si>
    <t>субтропические</t>
  </si>
  <si>
    <t>виноградники</t>
  </si>
  <si>
    <t>плантации чая</t>
  </si>
  <si>
    <t>хмель</t>
  </si>
  <si>
    <t>КРС - всего, гол</t>
  </si>
  <si>
    <t>в т.ч.</t>
  </si>
  <si>
    <t>Коровы молочные</t>
  </si>
  <si>
    <t>Быки-производители</t>
  </si>
  <si>
    <t xml:space="preserve">Коровы мясные </t>
  </si>
  <si>
    <t>Животные на выращивании и откорме молочного направления</t>
  </si>
  <si>
    <t>Животные на выращивании и откорме мясного направления</t>
  </si>
  <si>
    <t>Свиньи всех возрастов, гол</t>
  </si>
  <si>
    <t>Овцы и козы всего</t>
  </si>
  <si>
    <t>мясо-шерсть</t>
  </si>
  <si>
    <t>смушки</t>
  </si>
  <si>
    <t>Поголовье птицы, гол</t>
  </si>
  <si>
    <t>Куры взрослые</t>
  </si>
  <si>
    <t>Молодняк кур на выращивании</t>
  </si>
  <si>
    <t>Прочая птица взрослая</t>
  </si>
  <si>
    <t>Прочий молодняк птицы на выращивании</t>
  </si>
  <si>
    <t>Лошади - всего, гол</t>
  </si>
  <si>
    <t>Конематки племенные</t>
  </si>
  <si>
    <t>Молодняк племенных лошадей</t>
  </si>
  <si>
    <t>Молодняк рабочих лошадей на выращивании</t>
  </si>
  <si>
    <t>Верблюды, гол</t>
  </si>
  <si>
    <t>Северные олени, гол</t>
  </si>
  <si>
    <t>Кролики, гол</t>
  </si>
  <si>
    <t>Пушные звери, гол</t>
  </si>
  <si>
    <t>Пчелосемьи, гол</t>
  </si>
  <si>
    <t>Итого по генеральной совокупности</t>
  </si>
  <si>
    <t>Условная площадь на 1 х-во,га</t>
  </si>
  <si>
    <t>Сельхозугодия на 1 х-во,га</t>
  </si>
  <si>
    <t>Пашня на 1 х-во, га</t>
  </si>
  <si>
    <t>Условное поголовье на одно х-во</t>
  </si>
  <si>
    <t>Стандартизированная выручка на одно хозяйство, тыс. руб.</t>
  </si>
  <si>
    <t>Станд. выручка раст. на 1 усл. га</t>
  </si>
  <si>
    <t>Стнд. выручка жив. на 1 усл. голову</t>
  </si>
  <si>
    <t>Удельный вес в общей стандартизированной выручке продукции:</t>
  </si>
  <si>
    <t>ХН индивидуальных</t>
  </si>
  <si>
    <t>ХН в НО</t>
  </si>
  <si>
    <t>Приложение 3.  Группировка  животноводческих  хозяйств по условному поголовью</t>
  </si>
  <si>
    <t xml:space="preserve">Итого по группам </t>
  </si>
  <si>
    <t>Количество хозяйств имеющих:</t>
  </si>
  <si>
    <t>посевы зерновых культур</t>
  </si>
  <si>
    <t>посевы кукурузы на зерно</t>
  </si>
  <si>
    <t>посевы сахарной свеклы свеклы</t>
  </si>
  <si>
    <t>посевы подсолнечника</t>
  </si>
  <si>
    <t>посевы картофеля</t>
  </si>
  <si>
    <t>посевы овощных и бахчевых</t>
  </si>
  <si>
    <t>посевы овощей закрытого грунта</t>
  </si>
  <si>
    <t>посевы овощей открытого грунта</t>
  </si>
  <si>
    <t>посевы кормовых культур</t>
  </si>
  <si>
    <t>крупный рогатый скот</t>
  </si>
  <si>
    <t>свиней</t>
  </si>
  <si>
    <t>овец и коз</t>
  </si>
  <si>
    <t>птицу</t>
  </si>
  <si>
    <t>северных оленей</t>
  </si>
  <si>
    <t>кроликов</t>
  </si>
  <si>
    <t>пушных зверей</t>
  </si>
  <si>
    <t>пчелосемьи</t>
  </si>
  <si>
    <t>Расчетные  показатели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</si>
</sst>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4">
    <font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i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3" fillId="0" borderId="0">
      <alignment/>
      <protection/>
    </xf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6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22" fillId="0" borderId="10" xfId="52" applyFont="1" applyFill="1" applyBorder="1" applyAlignment="1">
      <alignment vertical="center" wrapText="1"/>
      <protection/>
    </xf>
    <xf numFmtId="0" fontId="22" fillId="0" borderId="10" xfId="52" applyFont="1" applyFill="1" applyBorder="1" applyAlignment="1">
      <alignment horizontal="left" vertical="center" wrapText="1"/>
      <protection/>
    </xf>
    <xf numFmtId="1" fontId="2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1" fontId="23" fillId="0" borderId="10" xfId="0" applyNumberFormat="1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164" fontId="23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4"/>
  <sheetViews>
    <sheetView tabSelected="1" zoomScalePageLayoutView="0" workbookViewId="0" topLeftCell="A100">
      <selection activeCell="A108" sqref="A108:Q108"/>
    </sheetView>
  </sheetViews>
  <sheetFormatPr defaultColWidth="9.125" defaultRowHeight="12.75"/>
  <cols>
    <col min="1" max="1" width="3.375" style="6" customWidth="1"/>
    <col min="2" max="2" width="20.25390625" style="6" customWidth="1"/>
    <col min="3" max="3" width="7.875" style="4" bestFit="1" customWidth="1"/>
    <col min="4" max="4" width="10.375" style="4" bestFit="1" customWidth="1"/>
    <col min="5" max="6" width="7.875" style="4" bestFit="1" customWidth="1"/>
    <col min="7" max="7" width="8.125" style="4" bestFit="1" customWidth="1"/>
    <col min="8" max="8" width="9.00390625" style="4" bestFit="1" customWidth="1"/>
    <col min="9" max="9" width="9.875" style="4" customWidth="1"/>
    <col min="10" max="10" width="8.375" style="4" bestFit="1" customWidth="1"/>
    <col min="11" max="12" width="8.875" style="4" bestFit="1" customWidth="1"/>
    <col min="13" max="13" width="9.75390625" style="4" bestFit="1" customWidth="1"/>
    <col min="14" max="14" width="10.625" style="4" bestFit="1" customWidth="1"/>
    <col min="15" max="15" width="9.75390625" style="4" bestFit="1" customWidth="1"/>
    <col min="16" max="16" width="9.625" style="9" customWidth="1"/>
    <col min="17" max="17" width="11.75390625" style="19" customWidth="1"/>
    <col min="18" max="16384" width="9.125" style="4" customWidth="1"/>
  </cols>
  <sheetData>
    <row r="1" ht="18">
      <c r="A1" s="8" t="s">
        <v>114</v>
      </c>
    </row>
    <row r="2" spans="1:17" ht="11.25">
      <c r="A2" s="34" t="s">
        <v>0</v>
      </c>
      <c r="B2" s="34"/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  <c r="O2" s="1">
        <v>13</v>
      </c>
      <c r="P2" s="40" t="s">
        <v>115</v>
      </c>
      <c r="Q2" s="38" t="s">
        <v>103</v>
      </c>
    </row>
    <row r="3" spans="1:17" ht="29.25" customHeight="1">
      <c r="A3" s="34" t="s">
        <v>1</v>
      </c>
      <c r="B3" s="34"/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41"/>
      <c r="Q3" s="39"/>
    </row>
    <row r="4" spans="1:17" ht="11.25">
      <c r="A4" s="34" t="s">
        <v>15</v>
      </c>
      <c r="B4" s="34"/>
      <c r="C4" s="3">
        <v>2730225</v>
      </c>
      <c r="D4" s="3">
        <v>1803801</v>
      </c>
      <c r="E4" s="3">
        <v>956070</v>
      </c>
      <c r="F4" s="3">
        <v>710666</v>
      </c>
      <c r="G4" s="3">
        <v>288804</v>
      </c>
      <c r="H4" s="3">
        <v>53337</v>
      </c>
      <c r="I4" s="3">
        <v>23313</v>
      </c>
      <c r="J4" s="3">
        <v>4957</v>
      </c>
      <c r="K4" s="3">
        <v>2231</v>
      </c>
      <c r="L4" s="3">
        <v>1400</v>
      </c>
      <c r="M4" s="3">
        <v>1235</v>
      </c>
      <c r="N4" s="3">
        <v>2130</v>
      </c>
      <c r="O4" s="3">
        <v>75</v>
      </c>
      <c r="P4" s="13">
        <f>SUM(C4:O4)</f>
        <v>6578244</v>
      </c>
      <c r="Q4" s="20">
        <v>25695627</v>
      </c>
    </row>
    <row r="5" spans="1:17" ht="11.25">
      <c r="A5" s="34" t="s">
        <v>16</v>
      </c>
      <c r="B5" s="34"/>
      <c r="C5" s="3">
        <v>2757694</v>
      </c>
      <c r="D5" s="3">
        <v>1807109</v>
      </c>
      <c r="E5" s="3">
        <v>957044</v>
      </c>
      <c r="F5" s="3">
        <v>711545</v>
      </c>
      <c r="G5" s="3">
        <v>289071</v>
      </c>
      <c r="H5" s="3">
        <v>53455</v>
      </c>
      <c r="I5" s="3">
        <v>23350</v>
      </c>
      <c r="J5" s="3">
        <v>4957</v>
      </c>
      <c r="K5" s="3">
        <v>2231</v>
      </c>
      <c r="L5" s="3">
        <v>1400</v>
      </c>
      <c r="M5" s="3">
        <v>1235</v>
      </c>
      <c r="N5" s="3">
        <v>2130</v>
      </c>
      <c r="O5" s="3">
        <v>75</v>
      </c>
      <c r="P5" s="13">
        <f aca="true" t="shared" si="0" ref="P5:P68">SUM(C5:O5)</f>
        <v>6611296</v>
      </c>
      <c r="Q5" s="20">
        <v>36927206</v>
      </c>
    </row>
    <row r="6" spans="1:17" ht="11.25">
      <c r="A6" s="33" t="s">
        <v>79</v>
      </c>
      <c r="B6" s="7" t="s">
        <v>18</v>
      </c>
      <c r="C6" s="3">
        <v>153</v>
      </c>
      <c r="D6" s="3">
        <v>198</v>
      </c>
      <c r="E6" s="3">
        <v>172</v>
      </c>
      <c r="F6" s="3">
        <v>317</v>
      </c>
      <c r="G6" s="3">
        <v>585</v>
      </c>
      <c r="H6" s="3">
        <v>780</v>
      </c>
      <c r="I6" s="3">
        <v>3269</v>
      </c>
      <c r="J6" s="3">
        <v>3733</v>
      </c>
      <c r="K6" s="3">
        <v>2069</v>
      </c>
      <c r="L6" s="3">
        <v>1359</v>
      </c>
      <c r="M6" s="3">
        <v>1205</v>
      </c>
      <c r="N6" s="3">
        <v>2107</v>
      </c>
      <c r="O6" s="3">
        <v>75</v>
      </c>
      <c r="P6" s="13">
        <f t="shared" si="0"/>
        <v>16022</v>
      </c>
      <c r="Q6" s="20">
        <v>59193</v>
      </c>
    </row>
    <row r="7" spans="1:17" ht="11.25">
      <c r="A7" s="33"/>
      <c r="B7" s="7" t="s">
        <v>19</v>
      </c>
      <c r="C7" s="3">
        <v>1209</v>
      </c>
      <c r="D7" s="3">
        <v>2278</v>
      </c>
      <c r="E7" s="3">
        <v>2163</v>
      </c>
      <c r="F7" s="3">
        <v>3564</v>
      </c>
      <c r="G7" s="3">
        <v>4965</v>
      </c>
      <c r="H7" s="3">
        <v>5426</v>
      </c>
      <c r="I7" s="3">
        <v>8473</v>
      </c>
      <c r="J7" s="3">
        <v>1041</v>
      </c>
      <c r="K7" s="3">
        <v>159</v>
      </c>
      <c r="L7" s="3">
        <v>41</v>
      </c>
      <c r="M7" s="3">
        <v>29</v>
      </c>
      <c r="N7" s="3">
        <v>22</v>
      </c>
      <c r="O7" s="3">
        <v>0</v>
      </c>
      <c r="P7" s="13">
        <f t="shared" si="0"/>
        <v>29370</v>
      </c>
      <c r="Q7" s="20">
        <v>285139</v>
      </c>
    </row>
    <row r="8" spans="1:17" ht="11.25">
      <c r="A8" s="33"/>
      <c r="B8" s="7" t="s">
        <v>20</v>
      </c>
      <c r="C8" s="3">
        <v>2721760</v>
      </c>
      <c r="D8" s="3">
        <v>1800377</v>
      </c>
      <c r="E8" s="3">
        <v>953416</v>
      </c>
      <c r="F8" s="3">
        <v>706598</v>
      </c>
      <c r="G8" s="3">
        <v>283178</v>
      </c>
      <c r="H8" s="3">
        <v>47108</v>
      </c>
      <c r="I8" s="3">
        <v>11565</v>
      </c>
      <c r="J8" s="3">
        <v>183</v>
      </c>
      <c r="K8" s="3">
        <v>3</v>
      </c>
      <c r="L8" s="3">
        <v>0</v>
      </c>
      <c r="M8" s="3">
        <v>1</v>
      </c>
      <c r="N8" s="3">
        <v>1</v>
      </c>
      <c r="O8" s="3">
        <v>0</v>
      </c>
      <c r="P8" s="13">
        <f t="shared" si="0"/>
        <v>6524190</v>
      </c>
      <c r="Q8" s="20">
        <v>22788487</v>
      </c>
    </row>
    <row r="9" spans="1:17" ht="11.25">
      <c r="A9" s="33"/>
      <c r="B9" s="7" t="s">
        <v>21</v>
      </c>
      <c r="C9" s="3">
        <v>34572</v>
      </c>
      <c r="D9" s="3">
        <v>4256</v>
      </c>
      <c r="E9" s="3">
        <v>1293</v>
      </c>
      <c r="F9" s="3">
        <v>1066</v>
      </c>
      <c r="G9" s="3">
        <v>343</v>
      </c>
      <c r="H9" s="3">
        <v>141</v>
      </c>
      <c r="I9" s="3">
        <v>43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13">
        <f t="shared" si="0"/>
        <v>41714</v>
      </c>
      <c r="Q9" s="20">
        <v>13794387</v>
      </c>
    </row>
    <row r="10" spans="1:17" ht="11.25">
      <c r="A10" s="42" t="s">
        <v>22</v>
      </c>
      <c r="B10" s="42"/>
      <c r="C10" s="3">
        <v>2844354</v>
      </c>
      <c r="D10" s="3">
        <v>3575769</v>
      </c>
      <c r="E10" s="3">
        <v>2300328</v>
      </c>
      <c r="F10" s="3">
        <v>1808666</v>
      </c>
      <c r="G10" s="3">
        <v>821880</v>
      </c>
      <c r="H10" s="3">
        <v>293072</v>
      </c>
      <c r="I10" s="3">
        <v>1177266</v>
      </c>
      <c r="J10" s="3">
        <v>3003750</v>
      </c>
      <c r="K10" s="3">
        <v>3135335</v>
      </c>
      <c r="L10" s="3">
        <v>3045799</v>
      </c>
      <c r="M10" s="3">
        <v>3567643</v>
      </c>
      <c r="N10" s="3">
        <v>9393642</v>
      </c>
      <c r="O10" s="3">
        <v>449023</v>
      </c>
      <c r="P10" s="13">
        <f t="shared" si="0"/>
        <v>35416527</v>
      </c>
      <c r="Q10" s="20">
        <v>125480389</v>
      </c>
    </row>
    <row r="11" spans="1:17" ht="11.25">
      <c r="A11" s="42" t="s">
        <v>23</v>
      </c>
      <c r="B11" s="42"/>
      <c r="C11" s="3">
        <v>1124750</v>
      </c>
      <c r="D11" s="3">
        <v>2708681</v>
      </c>
      <c r="E11" s="3">
        <v>2330540</v>
      </c>
      <c r="F11" s="3">
        <v>2691239</v>
      </c>
      <c r="G11" s="3">
        <v>1895802</v>
      </c>
      <c r="H11" s="3">
        <v>707549</v>
      </c>
      <c r="I11" s="3">
        <v>894478</v>
      </c>
      <c r="J11" s="3">
        <v>887209</v>
      </c>
      <c r="K11" s="3">
        <v>864918</v>
      </c>
      <c r="L11" s="3">
        <v>831678</v>
      </c>
      <c r="M11" s="3">
        <v>1024121</v>
      </c>
      <c r="N11" s="3">
        <v>5565030</v>
      </c>
      <c r="O11" s="3">
        <v>2029761</v>
      </c>
      <c r="P11" s="13">
        <f t="shared" si="0"/>
        <v>23555756</v>
      </c>
      <c r="Q11" s="20">
        <v>26160549</v>
      </c>
    </row>
    <row r="12" spans="1:17" ht="11.25">
      <c r="A12" s="34" t="s">
        <v>24</v>
      </c>
      <c r="B12" s="34"/>
      <c r="C12" s="3">
        <v>35439721</v>
      </c>
      <c r="D12" s="3">
        <v>72467392</v>
      </c>
      <c r="E12" s="3">
        <v>58966084</v>
      </c>
      <c r="F12" s="3">
        <v>63222242</v>
      </c>
      <c r="G12" s="3">
        <v>41280404</v>
      </c>
      <c r="H12" s="3">
        <v>14335093</v>
      </c>
      <c r="I12" s="3">
        <v>19473200</v>
      </c>
      <c r="J12" s="3">
        <v>26807483</v>
      </c>
      <c r="K12" s="3">
        <v>28493140</v>
      </c>
      <c r="L12" s="3">
        <v>28019138</v>
      </c>
      <c r="M12" s="3">
        <v>34959414</v>
      </c>
      <c r="N12" s="3">
        <v>175407056</v>
      </c>
      <c r="O12" s="3">
        <v>62432892</v>
      </c>
      <c r="P12" s="13">
        <f t="shared" si="0"/>
        <v>661303259</v>
      </c>
      <c r="Q12" s="20">
        <v>1091790137</v>
      </c>
    </row>
    <row r="13" spans="1:17" ht="11.25">
      <c r="A13" s="33" t="s">
        <v>17</v>
      </c>
      <c r="B13" s="7" t="s">
        <v>25</v>
      </c>
      <c r="C13" s="3">
        <v>8507034</v>
      </c>
      <c r="D13" s="3">
        <v>11423550</v>
      </c>
      <c r="E13" s="3">
        <v>7425088</v>
      </c>
      <c r="F13" s="3">
        <v>5635406</v>
      </c>
      <c r="G13" s="3">
        <v>2260684</v>
      </c>
      <c r="H13" s="3">
        <v>615963</v>
      </c>
      <c r="I13" s="3">
        <v>2184366</v>
      </c>
      <c r="J13" s="3">
        <v>6236571</v>
      </c>
      <c r="K13" s="3">
        <v>7538082</v>
      </c>
      <c r="L13" s="3">
        <v>7664544</v>
      </c>
      <c r="M13" s="3">
        <v>9464856</v>
      </c>
      <c r="N13" s="3">
        <v>27790771</v>
      </c>
      <c r="O13" s="3">
        <v>2164451</v>
      </c>
      <c r="P13" s="13">
        <f t="shared" si="0"/>
        <v>98911366</v>
      </c>
      <c r="Q13" s="20">
        <v>469155055</v>
      </c>
    </row>
    <row r="14" spans="1:17" ht="11.25">
      <c r="A14" s="33"/>
      <c r="B14" s="7" t="s">
        <v>26</v>
      </c>
      <c r="C14" s="3">
        <v>26932687</v>
      </c>
      <c r="D14" s="3">
        <v>61043842</v>
      </c>
      <c r="E14" s="3">
        <v>51540996</v>
      </c>
      <c r="F14" s="3">
        <v>57586836</v>
      </c>
      <c r="G14" s="3">
        <v>39019720</v>
      </c>
      <c r="H14" s="3">
        <v>13719130</v>
      </c>
      <c r="I14" s="3">
        <v>17288834</v>
      </c>
      <c r="J14" s="3">
        <v>20570911</v>
      </c>
      <c r="K14" s="3">
        <v>20955058</v>
      </c>
      <c r="L14" s="3">
        <v>20354594</v>
      </c>
      <c r="M14" s="3">
        <v>25494557</v>
      </c>
      <c r="N14" s="3">
        <v>147616285</v>
      </c>
      <c r="O14" s="3">
        <v>60268441</v>
      </c>
      <c r="P14" s="13">
        <f t="shared" si="0"/>
        <v>562391891</v>
      </c>
      <c r="Q14" s="20">
        <v>622635084</v>
      </c>
    </row>
    <row r="15" spans="1:17" ht="11.25">
      <c r="A15" s="34" t="s">
        <v>27</v>
      </c>
      <c r="B15" s="34"/>
      <c r="C15" s="3">
        <v>2199</v>
      </c>
      <c r="D15" s="3">
        <v>7786</v>
      </c>
      <c r="E15" s="3">
        <v>11373</v>
      </c>
      <c r="F15" s="3">
        <v>33539</v>
      </c>
      <c r="G15" s="3">
        <v>116093</v>
      </c>
      <c r="H15" s="3">
        <v>328066</v>
      </c>
      <c r="I15" s="3">
        <v>5303764</v>
      </c>
      <c r="J15" s="3">
        <v>22211283</v>
      </c>
      <c r="K15" s="3">
        <v>26647025</v>
      </c>
      <c r="L15" s="3">
        <v>27269812</v>
      </c>
      <c r="M15" s="3">
        <v>34200667</v>
      </c>
      <c r="N15" s="3">
        <v>174407125</v>
      </c>
      <c r="O15" s="3">
        <v>62432892</v>
      </c>
      <c r="P15" s="13">
        <f t="shared" si="0"/>
        <v>352971624</v>
      </c>
      <c r="Q15" s="20">
        <v>615965871</v>
      </c>
    </row>
    <row r="16" spans="1:17" ht="11.25">
      <c r="A16" s="34" t="s">
        <v>28</v>
      </c>
      <c r="B16" s="34"/>
      <c r="C16" s="3">
        <v>22645</v>
      </c>
      <c r="D16" s="3">
        <v>93649</v>
      </c>
      <c r="E16" s="3">
        <v>145398</v>
      </c>
      <c r="F16" s="3">
        <v>361908</v>
      </c>
      <c r="G16" s="3">
        <v>897109</v>
      </c>
      <c r="H16" s="3">
        <v>1661544</v>
      </c>
      <c r="I16" s="3">
        <v>6961200</v>
      </c>
      <c r="J16" s="3">
        <v>4131858</v>
      </c>
      <c r="K16" s="3">
        <v>1819638</v>
      </c>
      <c r="L16" s="3">
        <v>749326</v>
      </c>
      <c r="M16" s="3">
        <v>747783</v>
      </c>
      <c r="N16" s="3">
        <v>976273</v>
      </c>
      <c r="O16" s="3">
        <v>0</v>
      </c>
      <c r="P16" s="13">
        <f t="shared" si="0"/>
        <v>18568331</v>
      </c>
      <c r="Q16" s="20">
        <v>82638891</v>
      </c>
    </row>
    <row r="17" spans="1:17" ht="11.25">
      <c r="A17" s="34" t="s">
        <v>29</v>
      </c>
      <c r="B17" s="34"/>
      <c r="C17" s="3">
        <v>35090188</v>
      </c>
      <c r="D17" s="3">
        <v>72212253</v>
      </c>
      <c r="E17" s="3">
        <v>58737855</v>
      </c>
      <c r="F17" s="3">
        <v>62738116</v>
      </c>
      <c r="G17" s="3">
        <v>40219696</v>
      </c>
      <c r="H17" s="3">
        <v>12314114</v>
      </c>
      <c r="I17" s="3">
        <v>7190463</v>
      </c>
      <c r="J17" s="3">
        <v>464342</v>
      </c>
      <c r="K17" s="3">
        <v>26477</v>
      </c>
      <c r="L17" s="3">
        <v>0</v>
      </c>
      <c r="M17" s="3">
        <v>10965</v>
      </c>
      <c r="N17" s="3">
        <v>23658</v>
      </c>
      <c r="O17" s="3">
        <v>0</v>
      </c>
      <c r="P17" s="13">
        <f t="shared" si="0"/>
        <v>289028127</v>
      </c>
      <c r="Q17" s="20">
        <v>363795494</v>
      </c>
    </row>
    <row r="18" spans="1:17" ht="11.25">
      <c r="A18" s="34" t="s">
        <v>30</v>
      </c>
      <c r="B18" s="34"/>
      <c r="C18" s="3">
        <v>324690</v>
      </c>
      <c r="D18" s="3">
        <v>153703</v>
      </c>
      <c r="E18" s="3">
        <v>71458</v>
      </c>
      <c r="F18" s="3">
        <v>88680</v>
      </c>
      <c r="G18" s="3">
        <v>47506</v>
      </c>
      <c r="H18" s="3">
        <v>31369</v>
      </c>
      <c r="I18" s="3">
        <v>17773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13">
        <f t="shared" si="0"/>
        <v>735179</v>
      </c>
      <c r="Q18" s="20">
        <v>29389880</v>
      </c>
    </row>
    <row r="19" spans="1:17" ht="11.25">
      <c r="A19" s="34" t="s">
        <v>31</v>
      </c>
      <c r="B19" s="34"/>
      <c r="C19" s="3">
        <v>1603600</v>
      </c>
      <c r="D19" s="3">
        <v>1477309</v>
      </c>
      <c r="E19" s="3">
        <v>1042245</v>
      </c>
      <c r="F19" s="3">
        <v>1475679</v>
      </c>
      <c r="G19" s="3">
        <v>2440721</v>
      </c>
      <c r="H19" s="3">
        <v>2179601</v>
      </c>
      <c r="I19" s="3">
        <v>14030895</v>
      </c>
      <c r="J19" s="3">
        <v>23930582</v>
      </c>
      <c r="K19" s="3">
        <v>19292406</v>
      </c>
      <c r="L19" s="3">
        <v>27468990</v>
      </c>
      <c r="M19" s="3">
        <v>19201645</v>
      </c>
      <c r="N19" s="3">
        <v>82504380</v>
      </c>
      <c r="O19" s="3">
        <v>631105</v>
      </c>
      <c r="P19" s="13">
        <f t="shared" si="0"/>
        <v>197279158</v>
      </c>
      <c r="Q19" s="20">
        <v>450665826</v>
      </c>
    </row>
    <row r="20" spans="1:17" ht="11.25">
      <c r="A20" s="33" t="s">
        <v>17</v>
      </c>
      <c r="B20" s="2" t="s">
        <v>32</v>
      </c>
      <c r="C20" s="3">
        <v>274</v>
      </c>
      <c r="D20" s="3">
        <v>3250</v>
      </c>
      <c r="E20" s="3">
        <v>125</v>
      </c>
      <c r="F20" s="3">
        <v>18391</v>
      </c>
      <c r="G20" s="3">
        <v>105686</v>
      </c>
      <c r="H20" s="3">
        <v>541595</v>
      </c>
      <c r="I20" s="3">
        <v>3077411</v>
      </c>
      <c r="J20" s="3">
        <v>7203136</v>
      </c>
      <c r="K20" s="3">
        <v>6917591</v>
      </c>
      <c r="L20" s="3">
        <v>9931312</v>
      </c>
      <c r="M20" s="3">
        <v>7935076</v>
      </c>
      <c r="N20" s="3">
        <v>43131708</v>
      </c>
      <c r="O20" s="3">
        <v>0</v>
      </c>
      <c r="P20" s="13">
        <f t="shared" si="0"/>
        <v>78865555</v>
      </c>
      <c r="Q20" s="20">
        <v>146222355</v>
      </c>
    </row>
    <row r="21" spans="1:17" ht="22.5">
      <c r="A21" s="33"/>
      <c r="B21" s="2" t="s">
        <v>33</v>
      </c>
      <c r="C21" s="3">
        <v>638907</v>
      </c>
      <c r="D21" s="3">
        <v>1195606</v>
      </c>
      <c r="E21" s="3">
        <v>931215</v>
      </c>
      <c r="F21" s="3">
        <v>1063107</v>
      </c>
      <c r="G21" s="3">
        <v>958789</v>
      </c>
      <c r="H21" s="3">
        <v>809965</v>
      </c>
      <c r="I21" s="3">
        <v>4523494</v>
      </c>
      <c r="J21" s="3">
        <v>8766896</v>
      </c>
      <c r="K21" s="3">
        <v>7454646</v>
      </c>
      <c r="L21" s="3">
        <v>6611040</v>
      </c>
      <c r="M21" s="3">
        <v>7335431</v>
      </c>
      <c r="N21" s="3">
        <v>16670780</v>
      </c>
      <c r="O21" s="3">
        <v>561299</v>
      </c>
      <c r="P21" s="13">
        <f t="shared" si="0"/>
        <v>57521175</v>
      </c>
      <c r="Q21" s="20">
        <v>165856467</v>
      </c>
    </row>
    <row r="22" spans="1:17" ht="22.5">
      <c r="A22" s="33"/>
      <c r="B22" s="2" t="s">
        <v>34</v>
      </c>
      <c r="C22" s="3">
        <v>361900</v>
      </c>
      <c r="D22" s="3">
        <v>798635</v>
      </c>
      <c r="E22" s="3">
        <v>657031</v>
      </c>
      <c r="F22" s="3">
        <v>813520</v>
      </c>
      <c r="G22" s="3">
        <v>768332</v>
      </c>
      <c r="H22" s="3">
        <v>634820</v>
      </c>
      <c r="I22" s="3">
        <v>2868362</v>
      </c>
      <c r="J22" s="3">
        <v>3868618</v>
      </c>
      <c r="K22" s="3">
        <v>2791286</v>
      </c>
      <c r="L22" s="3">
        <v>2450213</v>
      </c>
      <c r="M22" s="3">
        <v>2573057</v>
      </c>
      <c r="N22" s="3">
        <v>5135907</v>
      </c>
      <c r="O22" s="3">
        <v>72725</v>
      </c>
      <c r="P22" s="13">
        <f t="shared" si="0"/>
        <v>23794406</v>
      </c>
      <c r="Q22" s="20">
        <v>63030620</v>
      </c>
    </row>
    <row r="23" spans="1:17" ht="11.25">
      <c r="A23" s="33"/>
      <c r="B23" s="2" t="s">
        <v>35</v>
      </c>
      <c r="C23" s="3">
        <v>253999</v>
      </c>
      <c r="D23" s="3">
        <v>372566</v>
      </c>
      <c r="E23" s="3">
        <v>258246</v>
      </c>
      <c r="F23" s="3">
        <v>235451</v>
      </c>
      <c r="G23" s="3">
        <v>181189</v>
      </c>
      <c r="H23" s="3">
        <v>171800</v>
      </c>
      <c r="I23" s="3">
        <v>1650683</v>
      </c>
      <c r="J23" s="3">
        <v>4889399</v>
      </c>
      <c r="K23" s="3">
        <v>4654609</v>
      </c>
      <c r="L23" s="3">
        <v>4154233</v>
      </c>
      <c r="M23" s="3">
        <v>4756974</v>
      </c>
      <c r="N23" s="3">
        <v>11521330</v>
      </c>
      <c r="O23" s="3">
        <v>486800</v>
      </c>
      <c r="P23" s="13">
        <f t="shared" si="0"/>
        <v>33587279</v>
      </c>
      <c r="Q23" s="20">
        <v>102050550</v>
      </c>
    </row>
    <row r="24" spans="1:17" ht="11.25">
      <c r="A24" s="33"/>
      <c r="B24" s="2" t="s">
        <v>36</v>
      </c>
      <c r="C24" s="3">
        <v>218681</v>
      </c>
      <c r="D24" s="3">
        <v>530472</v>
      </c>
      <c r="E24" s="3">
        <v>427700</v>
      </c>
      <c r="F24" s="3">
        <v>501832</v>
      </c>
      <c r="G24" s="3">
        <v>411125</v>
      </c>
      <c r="H24" s="3">
        <v>195631</v>
      </c>
      <c r="I24" s="3">
        <v>558728</v>
      </c>
      <c r="J24" s="3">
        <v>1020341</v>
      </c>
      <c r="K24" s="3">
        <v>760557</v>
      </c>
      <c r="L24" s="3">
        <v>662230</v>
      </c>
      <c r="M24" s="3">
        <v>673793</v>
      </c>
      <c r="N24" s="3">
        <v>1424193</v>
      </c>
      <c r="O24" s="3">
        <v>21840</v>
      </c>
      <c r="P24" s="13">
        <f t="shared" si="0"/>
        <v>7407123</v>
      </c>
      <c r="Q24" s="20">
        <v>13925937</v>
      </c>
    </row>
    <row r="25" spans="1:17" ht="11.25">
      <c r="A25" s="33"/>
      <c r="B25" s="2" t="s">
        <v>37</v>
      </c>
      <c r="C25" s="3">
        <v>63122</v>
      </c>
      <c r="D25" s="3">
        <v>163831</v>
      </c>
      <c r="E25" s="3">
        <v>155986</v>
      </c>
      <c r="F25" s="3">
        <v>217512</v>
      </c>
      <c r="G25" s="3">
        <v>276220</v>
      </c>
      <c r="H25" s="3">
        <v>401762</v>
      </c>
      <c r="I25" s="3">
        <v>2086875</v>
      </c>
      <c r="J25" s="3">
        <v>2309643</v>
      </c>
      <c r="K25" s="3">
        <v>1788813</v>
      </c>
      <c r="L25" s="3">
        <v>1608414</v>
      </c>
      <c r="M25" s="3">
        <v>1764943</v>
      </c>
      <c r="N25" s="3">
        <v>3551546</v>
      </c>
      <c r="O25" s="3">
        <v>44563</v>
      </c>
      <c r="P25" s="13">
        <f t="shared" si="0"/>
        <v>14433230</v>
      </c>
      <c r="Q25" s="20">
        <v>35188296</v>
      </c>
    </row>
    <row r="26" spans="1:17" ht="22.5">
      <c r="A26" s="33"/>
      <c r="B26" s="2" t="s">
        <v>38</v>
      </c>
      <c r="C26" s="3">
        <v>23009</v>
      </c>
      <c r="D26" s="3">
        <v>24405</v>
      </c>
      <c r="E26" s="3">
        <v>15938</v>
      </c>
      <c r="F26" s="3">
        <v>14136</v>
      </c>
      <c r="G26" s="3">
        <v>9268</v>
      </c>
      <c r="H26" s="3">
        <v>3344</v>
      </c>
      <c r="I26" s="3">
        <v>4449</v>
      </c>
      <c r="J26" s="3">
        <v>8879</v>
      </c>
      <c r="K26" s="3">
        <v>8752</v>
      </c>
      <c r="L26" s="3">
        <v>6594</v>
      </c>
      <c r="M26" s="3">
        <v>5400</v>
      </c>
      <c r="N26" s="3">
        <v>13543</v>
      </c>
      <c r="O26" s="3">
        <v>1774</v>
      </c>
      <c r="P26" s="13">
        <f t="shared" si="0"/>
        <v>139491</v>
      </c>
      <c r="Q26" s="20">
        <v>775295</v>
      </c>
    </row>
    <row r="27" spans="1:17" ht="11.25">
      <c r="A27" s="33"/>
      <c r="B27" s="2" t="s">
        <v>39</v>
      </c>
      <c r="C27" s="3">
        <v>80097</v>
      </c>
      <c r="D27" s="3">
        <v>104332</v>
      </c>
      <c r="E27" s="3">
        <v>73344</v>
      </c>
      <c r="F27" s="3">
        <v>94176</v>
      </c>
      <c r="G27" s="3">
        <v>80987</v>
      </c>
      <c r="H27" s="3">
        <v>37427</v>
      </c>
      <c r="I27" s="3">
        <v>222759</v>
      </c>
      <c r="J27" s="3">
        <v>538634</v>
      </c>
      <c r="K27" s="3">
        <v>241916</v>
      </c>
      <c r="L27" s="3">
        <v>179569</v>
      </c>
      <c r="M27" s="3">
        <v>134321</v>
      </c>
      <c r="N27" s="3">
        <v>160168</v>
      </c>
      <c r="O27" s="3">
        <v>6322</v>
      </c>
      <c r="P27" s="13">
        <f t="shared" si="0"/>
        <v>1954052</v>
      </c>
      <c r="Q27" s="20">
        <v>13916389</v>
      </c>
    </row>
    <row r="28" spans="1:17" ht="11.25">
      <c r="A28" s="33"/>
      <c r="B28" s="2" t="s">
        <v>40</v>
      </c>
      <c r="C28" s="3">
        <v>2470</v>
      </c>
      <c r="D28" s="3">
        <v>5030</v>
      </c>
      <c r="E28" s="3">
        <v>8630</v>
      </c>
      <c r="F28" s="3">
        <v>17707</v>
      </c>
      <c r="G28" s="3">
        <v>32587</v>
      </c>
      <c r="H28" s="3">
        <v>55536</v>
      </c>
      <c r="I28" s="3">
        <v>633078</v>
      </c>
      <c r="J28" s="3">
        <v>1386146</v>
      </c>
      <c r="K28" s="3">
        <v>966106</v>
      </c>
      <c r="L28" s="3">
        <v>727759</v>
      </c>
      <c r="M28" s="3">
        <v>759369</v>
      </c>
      <c r="N28" s="3">
        <v>1542009</v>
      </c>
      <c r="O28" s="3">
        <v>72611</v>
      </c>
      <c r="P28" s="13">
        <f t="shared" si="0"/>
        <v>6209038</v>
      </c>
      <c r="Q28" s="20">
        <v>27282387</v>
      </c>
    </row>
    <row r="29" spans="1:17" ht="11.25">
      <c r="A29" s="34" t="s">
        <v>41</v>
      </c>
      <c r="B29" s="34"/>
      <c r="C29" s="3">
        <v>251450</v>
      </c>
      <c r="D29" s="3">
        <v>367351</v>
      </c>
      <c r="E29" s="3">
        <v>249508</v>
      </c>
      <c r="F29" s="3">
        <v>217693</v>
      </c>
      <c r="G29" s="3">
        <v>148585</v>
      </c>
      <c r="H29" s="3">
        <v>116267</v>
      </c>
      <c r="I29" s="3">
        <v>1017579</v>
      </c>
      <c r="J29" s="3">
        <v>3503197</v>
      </c>
      <c r="K29" s="3">
        <v>3688497</v>
      </c>
      <c r="L29" s="3">
        <v>3426430</v>
      </c>
      <c r="M29" s="3">
        <v>3997541</v>
      </c>
      <c r="N29" s="3">
        <v>9979320</v>
      </c>
      <c r="O29" s="3">
        <v>414190</v>
      </c>
      <c r="P29" s="13">
        <f t="shared" si="0"/>
        <v>27377608</v>
      </c>
      <c r="Q29" s="20">
        <v>74765565</v>
      </c>
    </row>
    <row r="30" spans="1:17" ht="11.25">
      <c r="A30" s="35" t="s">
        <v>42</v>
      </c>
      <c r="B30" s="35"/>
      <c r="C30" s="3">
        <v>6320</v>
      </c>
      <c r="D30" s="3">
        <v>14355</v>
      </c>
      <c r="E30" s="3">
        <v>16438</v>
      </c>
      <c r="F30" s="3">
        <v>31604</v>
      </c>
      <c r="G30" s="3">
        <v>52243</v>
      </c>
      <c r="H30" s="3">
        <v>56022</v>
      </c>
      <c r="I30" s="3">
        <v>347828</v>
      </c>
      <c r="J30" s="3">
        <v>1425293</v>
      </c>
      <c r="K30" s="3">
        <v>1755034</v>
      </c>
      <c r="L30" s="3">
        <v>1711598</v>
      </c>
      <c r="M30" s="3">
        <v>2054458</v>
      </c>
      <c r="N30" s="3">
        <v>5289859</v>
      </c>
      <c r="O30" s="3">
        <v>263222</v>
      </c>
      <c r="P30" s="13">
        <f t="shared" si="0"/>
        <v>13024274</v>
      </c>
      <c r="Q30" s="20">
        <v>42590239</v>
      </c>
    </row>
    <row r="31" spans="1:17" ht="11.25">
      <c r="A31" s="33" t="s">
        <v>17</v>
      </c>
      <c r="B31" s="15" t="s">
        <v>43</v>
      </c>
      <c r="C31" s="3">
        <v>950</v>
      </c>
      <c r="D31" s="3">
        <v>2354</v>
      </c>
      <c r="E31" s="3">
        <v>2203</v>
      </c>
      <c r="F31" s="3">
        <v>2943</v>
      </c>
      <c r="G31" s="3">
        <v>4180</v>
      </c>
      <c r="H31" s="3">
        <v>3403</v>
      </c>
      <c r="I31" s="3">
        <v>36018</v>
      </c>
      <c r="J31" s="3">
        <v>188987</v>
      </c>
      <c r="K31" s="3">
        <v>247362</v>
      </c>
      <c r="L31" s="3">
        <v>243455</v>
      </c>
      <c r="M31" s="3">
        <v>282492</v>
      </c>
      <c r="N31" s="3">
        <v>711976</v>
      </c>
      <c r="O31" s="3">
        <v>69451</v>
      </c>
      <c r="P31" s="13">
        <f t="shared" si="0"/>
        <v>1795774</v>
      </c>
      <c r="Q31" s="20">
        <v>11326234</v>
      </c>
    </row>
    <row r="32" spans="1:17" ht="11.25">
      <c r="A32" s="33"/>
      <c r="B32" s="15" t="s">
        <v>44</v>
      </c>
      <c r="C32" s="3">
        <v>5284</v>
      </c>
      <c r="D32" s="3">
        <v>11726</v>
      </c>
      <c r="E32" s="3">
        <v>13907</v>
      </c>
      <c r="F32" s="3">
        <v>28115</v>
      </c>
      <c r="G32" s="3">
        <v>47645</v>
      </c>
      <c r="H32" s="3">
        <v>52207</v>
      </c>
      <c r="I32" s="3">
        <v>304312</v>
      </c>
      <c r="J32" s="3">
        <v>1162095</v>
      </c>
      <c r="K32" s="3">
        <v>1413291</v>
      </c>
      <c r="L32" s="3">
        <v>1373716</v>
      </c>
      <c r="M32" s="3">
        <v>1670545</v>
      </c>
      <c r="N32" s="3">
        <v>4352266</v>
      </c>
      <c r="O32" s="3">
        <v>179026</v>
      </c>
      <c r="P32" s="13">
        <f t="shared" si="0"/>
        <v>10614135</v>
      </c>
      <c r="Q32" s="20">
        <v>29968220</v>
      </c>
    </row>
    <row r="33" spans="1:17" ht="11.25">
      <c r="A33" s="33"/>
      <c r="B33" s="15" t="s">
        <v>45</v>
      </c>
      <c r="C33" s="3">
        <v>86</v>
      </c>
      <c r="D33" s="3">
        <v>275</v>
      </c>
      <c r="E33" s="3">
        <v>328</v>
      </c>
      <c r="F33" s="3">
        <v>546</v>
      </c>
      <c r="G33" s="3">
        <v>418</v>
      </c>
      <c r="H33" s="3">
        <v>412</v>
      </c>
      <c r="I33" s="3">
        <v>7498</v>
      </c>
      <c r="J33" s="3">
        <v>74211</v>
      </c>
      <c r="K33" s="3">
        <v>94381</v>
      </c>
      <c r="L33" s="3">
        <v>94427</v>
      </c>
      <c r="M33" s="3">
        <v>101421</v>
      </c>
      <c r="N33" s="3">
        <v>225617</v>
      </c>
      <c r="O33" s="3">
        <v>14745</v>
      </c>
      <c r="P33" s="13">
        <f t="shared" si="0"/>
        <v>614365</v>
      </c>
      <c r="Q33" s="20">
        <v>1295785</v>
      </c>
    </row>
    <row r="34" spans="1:17" ht="11.25">
      <c r="A34" s="34" t="s">
        <v>46</v>
      </c>
      <c r="B34" s="34"/>
      <c r="C34" s="3">
        <v>5897</v>
      </c>
      <c r="D34" s="3">
        <v>8813</v>
      </c>
      <c r="E34" s="3">
        <v>4677</v>
      </c>
      <c r="F34" s="3">
        <v>4075</v>
      </c>
      <c r="G34" s="3">
        <v>2246</v>
      </c>
      <c r="H34" s="3">
        <v>1006</v>
      </c>
      <c r="I34" s="3">
        <v>1910</v>
      </c>
      <c r="J34" s="3">
        <v>4929</v>
      </c>
      <c r="K34" s="3">
        <v>3907</v>
      </c>
      <c r="L34" s="3">
        <v>4119</v>
      </c>
      <c r="M34" s="3">
        <v>6415</v>
      </c>
      <c r="N34" s="3">
        <v>56195</v>
      </c>
      <c r="O34" s="3">
        <v>16017</v>
      </c>
      <c r="P34" s="13">
        <f t="shared" si="0"/>
        <v>120206</v>
      </c>
      <c r="Q34" s="20">
        <v>1056066</v>
      </c>
    </row>
    <row r="35" spans="1:17" ht="11.25">
      <c r="A35" s="34" t="s">
        <v>47</v>
      </c>
      <c r="B35" s="34"/>
      <c r="C35" s="3">
        <v>947</v>
      </c>
      <c r="D35" s="3">
        <v>2235</v>
      </c>
      <c r="E35" s="3">
        <v>1971</v>
      </c>
      <c r="F35" s="3">
        <v>2716</v>
      </c>
      <c r="G35" s="3">
        <v>3124</v>
      </c>
      <c r="H35" s="3">
        <v>3241</v>
      </c>
      <c r="I35" s="3">
        <v>15261</v>
      </c>
      <c r="J35" s="3">
        <v>64449</v>
      </c>
      <c r="K35" s="3">
        <v>97270</v>
      </c>
      <c r="L35" s="3">
        <v>117017</v>
      </c>
      <c r="M35" s="3">
        <v>130150</v>
      </c>
      <c r="N35" s="3">
        <v>406334</v>
      </c>
      <c r="O35" s="3">
        <v>38190</v>
      </c>
      <c r="P35" s="13">
        <f t="shared" si="0"/>
        <v>882905</v>
      </c>
      <c r="Q35" s="20">
        <v>8812137</v>
      </c>
    </row>
    <row r="36" spans="1:17" ht="11.25">
      <c r="A36" s="33" t="s">
        <v>17</v>
      </c>
      <c r="B36" s="15" t="s">
        <v>48</v>
      </c>
      <c r="C36" s="3">
        <v>143</v>
      </c>
      <c r="D36" s="3">
        <v>490</v>
      </c>
      <c r="E36" s="3">
        <v>577</v>
      </c>
      <c r="F36" s="3">
        <v>520</v>
      </c>
      <c r="G36" s="3">
        <v>204</v>
      </c>
      <c r="H36" s="3">
        <v>132</v>
      </c>
      <c r="I36" s="3">
        <v>347</v>
      </c>
      <c r="J36" s="3">
        <v>4306</v>
      </c>
      <c r="K36" s="3">
        <v>9999</v>
      </c>
      <c r="L36" s="3">
        <v>13010</v>
      </c>
      <c r="M36" s="3">
        <v>19628</v>
      </c>
      <c r="N36" s="3">
        <v>80048</v>
      </c>
      <c r="O36" s="3">
        <v>9335</v>
      </c>
      <c r="P36" s="13">
        <f t="shared" si="0"/>
        <v>138739</v>
      </c>
      <c r="Q36" s="20">
        <v>997839</v>
      </c>
    </row>
    <row r="37" spans="1:17" ht="22.5">
      <c r="A37" s="33"/>
      <c r="B37" s="15" t="s">
        <v>49</v>
      </c>
      <c r="C37" s="3">
        <v>0</v>
      </c>
      <c r="D37" s="3">
        <v>2</v>
      </c>
      <c r="E37" s="3">
        <v>0</v>
      </c>
      <c r="F37" s="3">
        <v>1</v>
      </c>
      <c r="G37" s="3">
        <v>24</v>
      </c>
      <c r="H37" s="3">
        <v>204</v>
      </c>
      <c r="I37" s="3">
        <v>2408</v>
      </c>
      <c r="J37" s="3">
        <v>10398</v>
      </c>
      <c r="K37" s="3">
        <v>7850</v>
      </c>
      <c r="L37" s="3">
        <v>8507</v>
      </c>
      <c r="M37" s="3">
        <v>9252</v>
      </c>
      <c r="N37" s="3">
        <v>7672</v>
      </c>
      <c r="O37" s="3">
        <v>0</v>
      </c>
      <c r="P37" s="13">
        <f t="shared" si="0"/>
        <v>46318</v>
      </c>
      <c r="Q37" s="20">
        <v>82985</v>
      </c>
    </row>
    <row r="38" spans="1:17" ht="11.25">
      <c r="A38" s="33"/>
      <c r="B38" s="14" t="s">
        <v>50</v>
      </c>
      <c r="C38" s="3">
        <v>744</v>
      </c>
      <c r="D38" s="3">
        <v>1582</v>
      </c>
      <c r="E38" s="3">
        <v>1233</v>
      </c>
      <c r="F38" s="3">
        <v>1870</v>
      </c>
      <c r="G38" s="3">
        <v>2661</v>
      </c>
      <c r="H38" s="3">
        <v>1987</v>
      </c>
      <c r="I38" s="3">
        <v>7592</v>
      </c>
      <c r="J38" s="3">
        <v>28827</v>
      </c>
      <c r="K38" s="3">
        <v>47538</v>
      </c>
      <c r="L38" s="3">
        <v>59952</v>
      </c>
      <c r="M38" s="3">
        <v>69231</v>
      </c>
      <c r="N38" s="3">
        <v>226477</v>
      </c>
      <c r="O38" s="3">
        <v>12907</v>
      </c>
      <c r="P38" s="13">
        <f t="shared" si="0"/>
        <v>462601</v>
      </c>
      <c r="Q38" s="20">
        <v>6133409</v>
      </c>
    </row>
    <row r="39" spans="1:17" ht="11.25">
      <c r="A39" s="33"/>
      <c r="B39" s="14" t="s">
        <v>51</v>
      </c>
      <c r="C39" s="3">
        <v>5</v>
      </c>
      <c r="D39" s="3">
        <v>2</v>
      </c>
      <c r="E39" s="3">
        <v>13</v>
      </c>
      <c r="F39" s="3">
        <v>22</v>
      </c>
      <c r="G39" s="3">
        <v>7</v>
      </c>
      <c r="H39" s="3">
        <v>233</v>
      </c>
      <c r="I39" s="3">
        <v>488</v>
      </c>
      <c r="J39" s="3">
        <v>9538</v>
      </c>
      <c r="K39" s="3">
        <v>14537</v>
      </c>
      <c r="L39" s="3">
        <v>16690</v>
      </c>
      <c r="M39" s="3">
        <v>22482</v>
      </c>
      <c r="N39" s="3">
        <v>48020</v>
      </c>
      <c r="O39" s="3">
        <v>4990</v>
      </c>
      <c r="P39" s="13">
        <f t="shared" si="0"/>
        <v>117027</v>
      </c>
      <c r="Q39" s="20">
        <v>527566</v>
      </c>
    </row>
    <row r="40" spans="1:17" ht="11.25">
      <c r="A40" s="33"/>
      <c r="B40" s="15" t="s">
        <v>52</v>
      </c>
      <c r="C40" s="3">
        <v>12</v>
      </c>
      <c r="D40" s="3">
        <v>69</v>
      </c>
      <c r="E40" s="3">
        <v>107</v>
      </c>
      <c r="F40" s="3">
        <v>180</v>
      </c>
      <c r="G40" s="3">
        <v>148</v>
      </c>
      <c r="H40" s="3">
        <v>683</v>
      </c>
      <c r="I40" s="3">
        <v>3866</v>
      </c>
      <c r="J40" s="3">
        <v>9612</v>
      </c>
      <c r="K40" s="3">
        <v>13680</v>
      </c>
      <c r="L40" s="3">
        <v>14251</v>
      </c>
      <c r="M40" s="3">
        <v>6134</v>
      </c>
      <c r="N40" s="3">
        <v>38790</v>
      </c>
      <c r="O40" s="3">
        <v>10912</v>
      </c>
      <c r="P40" s="13">
        <f t="shared" si="0"/>
        <v>98444</v>
      </c>
      <c r="Q40" s="20">
        <v>843289</v>
      </c>
    </row>
    <row r="41" spans="1:17" ht="11.25">
      <c r="A41" s="33"/>
      <c r="B41" s="15" t="s">
        <v>53</v>
      </c>
      <c r="C41" s="3">
        <v>1</v>
      </c>
      <c r="D41" s="3">
        <v>2</v>
      </c>
      <c r="E41" s="3">
        <v>1</v>
      </c>
      <c r="F41" s="3">
        <v>1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13">
        <f t="shared" si="0"/>
        <v>5</v>
      </c>
      <c r="Q41" s="20">
        <v>15</v>
      </c>
    </row>
    <row r="42" spans="1:17" ht="22.5">
      <c r="A42" s="33"/>
      <c r="B42" s="15" t="s">
        <v>54</v>
      </c>
      <c r="C42" s="3">
        <v>42</v>
      </c>
      <c r="D42" s="3">
        <v>88</v>
      </c>
      <c r="E42" s="3">
        <v>40</v>
      </c>
      <c r="F42" s="3">
        <v>123</v>
      </c>
      <c r="G42" s="3">
        <v>79</v>
      </c>
      <c r="H42" s="3">
        <v>3</v>
      </c>
      <c r="I42" s="3">
        <v>560</v>
      </c>
      <c r="J42" s="3">
        <v>1769</v>
      </c>
      <c r="K42" s="3">
        <v>3666</v>
      </c>
      <c r="L42" s="3">
        <v>4607</v>
      </c>
      <c r="M42" s="3">
        <v>3423</v>
      </c>
      <c r="N42" s="3">
        <v>5327</v>
      </c>
      <c r="O42" s="3">
        <v>46</v>
      </c>
      <c r="P42" s="13">
        <f t="shared" si="0"/>
        <v>19773</v>
      </c>
      <c r="Q42" s="20">
        <v>227031</v>
      </c>
    </row>
    <row r="43" spans="1:17" ht="11.25">
      <c r="A43" s="34" t="s">
        <v>55</v>
      </c>
      <c r="B43" s="34"/>
      <c r="C43" s="3">
        <v>163820</v>
      </c>
      <c r="D43" s="3">
        <v>212888</v>
      </c>
      <c r="E43" s="3">
        <v>137563</v>
      </c>
      <c r="F43" s="3">
        <v>103046</v>
      </c>
      <c r="G43" s="3">
        <v>39258</v>
      </c>
      <c r="H43" s="3">
        <v>6753</v>
      </c>
      <c r="I43" s="3">
        <v>6627</v>
      </c>
      <c r="J43" s="3">
        <v>9078</v>
      </c>
      <c r="K43" s="3">
        <v>9301</v>
      </c>
      <c r="L43" s="3">
        <v>9091</v>
      </c>
      <c r="M43" s="3">
        <v>12962</v>
      </c>
      <c r="N43" s="3">
        <v>31340</v>
      </c>
      <c r="O43" s="3">
        <v>547</v>
      </c>
      <c r="P43" s="13">
        <f t="shared" si="0"/>
        <v>742274</v>
      </c>
      <c r="Q43" s="20">
        <v>2120547</v>
      </c>
    </row>
    <row r="44" spans="1:17" ht="11.25">
      <c r="A44" s="34" t="s">
        <v>56</v>
      </c>
      <c r="B44" s="34"/>
      <c r="C44" s="3">
        <v>40234</v>
      </c>
      <c r="D44" s="3">
        <v>47012</v>
      </c>
      <c r="E44" s="3">
        <v>28792</v>
      </c>
      <c r="F44" s="3">
        <v>23129</v>
      </c>
      <c r="G44" s="3">
        <v>10176</v>
      </c>
      <c r="H44" s="3">
        <v>2650</v>
      </c>
      <c r="I44" s="3">
        <v>3668</v>
      </c>
      <c r="J44" s="3">
        <v>2799</v>
      </c>
      <c r="K44" s="3">
        <v>1883</v>
      </c>
      <c r="L44" s="3">
        <v>2203</v>
      </c>
      <c r="M44" s="3">
        <v>2935</v>
      </c>
      <c r="N44" s="3">
        <v>8920</v>
      </c>
      <c r="O44" s="3">
        <v>517</v>
      </c>
      <c r="P44" s="13">
        <f t="shared" si="0"/>
        <v>174918</v>
      </c>
      <c r="Q44" s="20">
        <v>743453</v>
      </c>
    </row>
    <row r="45" spans="1:17" ht="22.5">
      <c r="A45" s="33" t="s">
        <v>17</v>
      </c>
      <c r="B45" s="15" t="s">
        <v>57</v>
      </c>
      <c r="C45" s="3">
        <v>39018</v>
      </c>
      <c r="D45" s="3">
        <v>45599</v>
      </c>
      <c r="E45" s="3">
        <v>27446</v>
      </c>
      <c r="F45" s="3">
        <v>21501</v>
      </c>
      <c r="G45" s="3">
        <v>8829</v>
      </c>
      <c r="H45" s="3">
        <v>1874</v>
      </c>
      <c r="I45" s="3">
        <v>2169</v>
      </c>
      <c r="J45" s="3">
        <v>2327</v>
      </c>
      <c r="K45" s="3">
        <v>1540</v>
      </c>
      <c r="L45" s="3">
        <v>2138</v>
      </c>
      <c r="M45" s="3">
        <v>2898</v>
      </c>
      <c r="N45" s="3">
        <v>8443</v>
      </c>
      <c r="O45" s="3">
        <v>470</v>
      </c>
      <c r="P45" s="13">
        <f t="shared" si="0"/>
        <v>164252</v>
      </c>
      <c r="Q45" s="20">
        <v>615892</v>
      </c>
    </row>
    <row r="46" spans="1:17" ht="22.5">
      <c r="A46" s="33"/>
      <c r="B46" s="15" t="s">
        <v>58</v>
      </c>
      <c r="C46" s="3">
        <v>730</v>
      </c>
      <c r="D46" s="3">
        <v>429</v>
      </c>
      <c r="E46" s="3">
        <v>211</v>
      </c>
      <c r="F46" s="3">
        <v>148</v>
      </c>
      <c r="G46" s="3">
        <v>68</v>
      </c>
      <c r="H46" s="3">
        <v>17</v>
      </c>
      <c r="I46" s="3">
        <v>18</v>
      </c>
      <c r="J46" s="3">
        <v>11</v>
      </c>
      <c r="K46" s="3">
        <v>6</v>
      </c>
      <c r="L46" s="3">
        <v>12</v>
      </c>
      <c r="M46" s="3">
        <v>12</v>
      </c>
      <c r="N46" s="3">
        <v>73</v>
      </c>
      <c r="O46" s="3">
        <v>0</v>
      </c>
      <c r="P46" s="13">
        <f t="shared" si="0"/>
        <v>1735</v>
      </c>
      <c r="Q46" s="20">
        <v>21110</v>
      </c>
    </row>
    <row r="47" spans="1:17" ht="11.25">
      <c r="A47" s="33"/>
      <c r="B47" s="15" t="s">
        <v>59</v>
      </c>
      <c r="C47" s="3">
        <v>486</v>
      </c>
      <c r="D47" s="3">
        <v>984</v>
      </c>
      <c r="E47" s="3">
        <v>1136</v>
      </c>
      <c r="F47" s="3">
        <v>1480</v>
      </c>
      <c r="G47" s="3">
        <v>1279</v>
      </c>
      <c r="H47" s="3">
        <v>759</v>
      </c>
      <c r="I47" s="3">
        <v>1481</v>
      </c>
      <c r="J47" s="3">
        <v>461</v>
      </c>
      <c r="K47" s="3">
        <v>337</v>
      </c>
      <c r="L47" s="3">
        <v>53</v>
      </c>
      <c r="M47" s="3">
        <v>25</v>
      </c>
      <c r="N47" s="3">
        <v>404</v>
      </c>
      <c r="O47" s="3">
        <v>47</v>
      </c>
      <c r="P47" s="13">
        <f t="shared" si="0"/>
        <v>8932</v>
      </c>
      <c r="Q47" s="20">
        <v>106449</v>
      </c>
    </row>
    <row r="48" spans="1:17" ht="11.25">
      <c r="A48" s="34" t="s">
        <v>60</v>
      </c>
      <c r="B48" s="34"/>
      <c r="C48" s="3">
        <v>34232</v>
      </c>
      <c r="D48" s="3">
        <v>82048</v>
      </c>
      <c r="E48" s="3">
        <v>60067</v>
      </c>
      <c r="F48" s="3">
        <v>53123</v>
      </c>
      <c r="G48" s="3">
        <v>41538</v>
      </c>
      <c r="H48" s="3">
        <v>46595</v>
      </c>
      <c r="I48" s="3">
        <v>642285</v>
      </c>
      <c r="J48" s="3">
        <v>1996649</v>
      </c>
      <c r="K48" s="3">
        <v>1821102</v>
      </c>
      <c r="L48" s="3">
        <v>1582402</v>
      </c>
      <c r="M48" s="3">
        <v>1790621</v>
      </c>
      <c r="N48" s="3">
        <v>4186672</v>
      </c>
      <c r="O48" s="3">
        <v>95697</v>
      </c>
      <c r="P48" s="13">
        <f t="shared" si="0"/>
        <v>12433031</v>
      </c>
      <c r="Q48" s="20">
        <v>19443123</v>
      </c>
    </row>
    <row r="49" spans="1:17" ht="11.25">
      <c r="A49" s="33" t="s">
        <v>17</v>
      </c>
      <c r="B49" s="15" t="s">
        <v>61</v>
      </c>
      <c r="C49" s="3">
        <v>4136</v>
      </c>
      <c r="D49" s="3">
        <v>8377</v>
      </c>
      <c r="E49" s="3">
        <v>7407</v>
      </c>
      <c r="F49" s="3">
        <v>6850</v>
      </c>
      <c r="G49" s="3">
        <v>5366</v>
      </c>
      <c r="H49" s="3">
        <v>4225</v>
      </c>
      <c r="I49" s="3">
        <v>32586</v>
      </c>
      <c r="J49" s="3">
        <v>185219</v>
      </c>
      <c r="K49" s="3">
        <v>281431</v>
      </c>
      <c r="L49" s="3">
        <v>298167</v>
      </c>
      <c r="M49" s="3">
        <v>392151</v>
      </c>
      <c r="N49" s="3">
        <v>1093026</v>
      </c>
      <c r="O49" s="3">
        <v>31611</v>
      </c>
      <c r="P49" s="13">
        <f t="shared" si="0"/>
        <v>2350552</v>
      </c>
      <c r="Q49" s="20">
        <v>3911333</v>
      </c>
    </row>
    <row r="50" spans="1:17" ht="11.25">
      <c r="A50" s="33"/>
      <c r="B50" s="15" t="s">
        <v>62</v>
      </c>
      <c r="C50" s="3">
        <v>54</v>
      </c>
      <c r="D50" s="3">
        <v>131</v>
      </c>
      <c r="E50" s="3">
        <v>126</v>
      </c>
      <c r="F50" s="3">
        <v>149</v>
      </c>
      <c r="G50" s="3">
        <v>115</v>
      </c>
      <c r="H50" s="3">
        <v>275</v>
      </c>
      <c r="I50" s="3">
        <v>2437</v>
      </c>
      <c r="J50" s="3">
        <v>30531</v>
      </c>
      <c r="K50" s="3">
        <v>68289</v>
      </c>
      <c r="L50" s="3">
        <v>91780</v>
      </c>
      <c r="M50" s="3">
        <v>134266</v>
      </c>
      <c r="N50" s="3">
        <v>421997</v>
      </c>
      <c r="O50" s="3">
        <v>13587</v>
      </c>
      <c r="P50" s="13">
        <f t="shared" si="0"/>
        <v>763737</v>
      </c>
      <c r="Q50" s="20">
        <v>1467060</v>
      </c>
    </row>
    <row r="51" spans="1:17" ht="22.5">
      <c r="A51" s="33"/>
      <c r="B51" s="15" t="s">
        <v>63</v>
      </c>
      <c r="C51" s="3">
        <v>12</v>
      </c>
      <c r="D51" s="3">
        <v>15</v>
      </c>
      <c r="E51" s="3">
        <v>26</v>
      </c>
      <c r="F51" s="3">
        <v>38</v>
      </c>
      <c r="G51" s="3">
        <v>123</v>
      </c>
      <c r="H51" s="3">
        <v>138</v>
      </c>
      <c r="I51" s="3">
        <v>5359</v>
      </c>
      <c r="J51" s="3">
        <v>33114</v>
      </c>
      <c r="K51" s="3">
        <v>46154</v>
      </c>
      <c r="L51" s="3">
        <v>45465</v>
      </c>
      <c r="M51" s="3">
        <v>53862</v>
      </c>
      <c r="N51" s="3">
        <v>103973</v>
      </c>
      <c r="O51" s="3">
        <v>2183</v>
      </c>
      <c r="P51" s="13">
        <f t="shared" si="0"/>
        <v>290462</v>
      </c>
      <c r="Q51" s="20">
        <v>380227</v>
      </c>
    </row>
    <row r="52" spans="1:17" ht="11.25">
      <c r="A52" s="33"/>
      <c r="B52" s="15" t="s">
        <v>64</v>
      </c>
      <c r="C52" s="3">
        <v>24868</v>
      </c>
      <c r="D52" s="3">
        <v>60066</v>
      </c>
      <c r="E52" s="3">
        <v>41674</v>
      </c>
      <c r="F52" s="3">
        <v>37682</v>
      </c>
      <c r="G52" s="3">
        <v>32790</v>
      </c>
      <c r="H52" s="3">
        <v>41030</v>
      </c>
      <c r="I52" s="3">
        <v>598163</v>
      </c>
      <c r="J52" s="3">
        <v>1724514</v>
      </c>
      <c r="K52" s="3">
        <v>1404535</v>
      </c>
      <c r="L52" s="3">
        <v>1137280</v>
      </c>
      <c r="M52" s="3">
        <v>1192205</v>
      </c>
      <c r="N52" s="3">
        <v>2531161</v>
      </c>
      <c r="O52" s="3">
        <v>48043</v>
      </c>
      <c r="P52" s="13">
        <f t="shared" si="0"/>
        <v>8874011</v>
      </c>
      <c r="Q52" s="20">
        <v>13448990</v>
      </c>
    </row>
    <row r="53" spans="1:17" ht="11.25">
      <c r="A53" s="33"/>
      <c r="B53" s="15" t="s">
        <v>65</v>
      </c>
      <c r="C53" s="3">
        <v>2632</v>
      </c>
      <c r="D53" s="3">
        <v>8264</v>
      </c>
      <c r="E53" s="3">
        <v>6643</v>
      </c>
      <c r="F53" s="3">
        <v>4953</v>
      </c>
      <c r="G53" s="3">
        <v>1460</v>
      </c>
      <c r="H53" s="3">
        <v>261</v>
      </c>
      <c r="I53" s="3">
        <v>304</v>
      </c>
      <c r="J53" s="3">
        <v>886</v>
      </c>
      <c r="K53" s="3">
        <v>1891</v>
      </c>
      <c r="L53" s="3">
        <v>1767</v>
      </c>
      <c r="M53" s="3">
        <v>2319</v>
      </c>
      <c r="N53" s="3">
        <v>5693</v>
      </c>
      <c r="O53" s="3">
        <v>155</v>
      </c>
      <c r="P53" s="13">
        <f t="shared" si="0"/>
        <v>37228</v>
      </c>
      <c r="Q53" s="20">
        <v>59032</v>
      </c>
    </row>
    <row r="54" spans="1:17" ht="11.25">
      <c r="A54" s="33"/>
      <c r="B54" s="15" t="s">
        <v>66</v>
      </c>
      <c r="C54" s="3">
        <v>2529</v>
      </c>
      <c r="D54" s="3">
        <v>5195</v>
      </c>
      <c r="E54" s="3">
        <v>4191</v>
      </c>
      <c r="F54" s="3">
        <v>3451</v>
      </c>
      <c r="G54" s="3">
        <v>1685</v>
      </c>
      <c r="H54" s="3">
        <v>666</v>
      </c>
      <c r="I54" s="3">
        <v>3435</v>
      </c>
      <c r="J54" s="3">
        <v>22386</v>
      </c>
      <c r="K54" s="3">
        <v>18802</v>
      </c>
      <c r="L54" s="3">
        <v>7943</v>
      </c>
      <c r="M54" s="3">
        <v>15818</v>
      </c>
      <c r="N54" s="3">
        <v>30824</v>
      </c>
      <c r="O54" s="3">
        <v>118</v>
      </c>
      <c r="P54" s="13">
        <f t="shared" si="0"/>
        <v>117043</v>
      </c>
      <c r="Q54" s="20">
        <v>176482</v>
      </c>
    </row>
    <row r="55" spans="1:17" ht="11.25">
      <c r="A55" s="34" t="s">
        <v>67</v>
      </c>
      <c r="B55" s="34"/>
      <c r="C55" s="3">
        <v>22985</v>
      </c>
      <c r="D55" s="3">
        <v>24304</v>
      </c>
      <c r="E55" s="3">
        <v>15671</v>
      </c>
      <c r="F55" s="3">
        <v>14043</v>
      </c>
      <c r="G55" s="3">
        <v>8887</v>
      </c>
      <c r="H55" s="3">
        <v>3120</v>
      </c>
      <c r="I55" s="3">
        <v>2512</v>
      </c>
      <c r="J55" s="3">
        <v>5792</v>
      </c>
      <c r="K55" s="3">
        <v>4691</v>
      </c>
      <c r="L55" s="3">
        <v>4194</v>
      </c>
      <c r="M55" s="3">
        <v>3967</v>
      </c>
      <c r="N55" s="3">
        <v>7664</v>
      </c>
      <c r="O55" s="3">
        <v>1158</v>
      </c>
      <c r="P55" s="13">
        <f t="shared" si="0"/>
        <v>118988</v>
      </c>
      <c r="Q55" s="20">
        <v>642932</v>
      </c>
    </row>
    <row r="56" spans="1:17" ht="11.25">
      <c r="A56" s="33" t="s">
        <v>17</v>
      </c>
      <c r="B56" s="15" t="s">
        <v>68</v>
      </c>
      <c r="C56" s="3">
        <v>7339</v>
      </c>
      <c r="D56" s="3">
        <v>8168</v>
      </c>
      <c r="E56" s="3">
        <v>5144</v>
      </c>
      <c r="F56" s="3">
        <v>4481</v>
      </c>
      <c r="G56" s="3">
        <v>2716</v>
      </c>
      <c r="H56" s="3">
        <v>1119</v>
      </c>
      <c r="I56" s="3">
        <v>1287</v>
      </c>
      <c r="J56" s="3">
        <v>4509</v>
      </c>
      <c r="K56" s="3">
        <v>3349</v>
      </c>
      <c r="L56" s="3">
        <v>3213</v>
      </c>
      <c r="M56" s="3">
        <v>2851</v>
      </c>
      <c r="N56" s="3">
        <v>5950</v>
      </c>
      <c r="O56" s="3">
        <v>1007</v>
      </c>
      <c r="P56" s="13">
        <f t="shared" si="0"/>
        <v>51133</v>
      </c>
      <c r="Q56" s="20">
        <v>284042</v>
      </c>
    </row>
    <row r="57" spans="1:17" ht="11.25">
      <c r="A57" s="33"/>
      <c r="B57" s="15" t="s">
        <v>69</v>
      </c>
      <c r="C57" s="3">
        <v>7498</v>
      </c>
      <c r="D57" s="3">
        <v>7709</v>
      </c>
      <c r="E57" s="3">
        <v>4899</v>
      </c>
      <c r="F57" s="3">
        <v>4605</v>
      </c>
      <c r="G57" s="3">
        <v>3009</v>
      </c>
      <c r="H57" s="3">
        <v>1153</v>
      </c>
      <c r="I57" s="3">
        <v>670</v>
      </c>
      <c r="J57" s="3">
        <v>494</v>
      </c>
      <c r="K57" s="3">
        <v>283</v>
      </c>
      <c r="L57" s="3">
        <v>115</v>
      </c>
      <c r="M57" s="3">
        <v>183</v>
      </c>
      <c r="N57" s="3">
        <v>634</v>
      </c>
      <c r="O57" s="3">
        <v>140</v>
      </c>
      <c r="P57" s="13">
        <f t="shared" si="0"/>
        <v>31392</v>
      </c>
      <c r="Q57" s="20">
        <v>136433</v>
      </c>
    </row>
    <row r="58" spans="1:17" ht="22.5">
      <c r="A58" s="33"/>
      <c r="B58" s="15" t="s">
        <v>70</v>
      </c>
      <c r="C58" s="3">
        <v>5171</v>
      </c>
      <c r="D58" s="3">
        <v>6029</v>
      </c>
      <c r="E58" s="3">
        <v>4429</v>
      </c>
      <c r="F58" s="3">
        <v>4088</v>
      </c>
      <c r="G58" s="3">
        <v>2816</v>
      </c>
      <c r="H58" s="3">
        <v>759</v>
      </c>
      <c r="I58" s="3">
        <v>361</v>
      </c>
      <c r="J58" s="3">
        <v>590</v>
      </c>
      <c r="K58" s="3">
        <v>1011</v>
      </c>
      <c r="L58" s="3">
        <v>668</v>
      </c>
      <c r="M58" s="3">
        <v>760</v>
      </c>
      <c r="N58" s="3">
        <v>819</v>
      </c>
      <c r="O58" s="3">
        <v>2</v>
      </c>
      <c r="P58" s="13">
        <f t="shared" si="0"/>
        <v>27503</v>
      </c>
      <c r="Q58" s="20">
        <v>99102</v>
      </c>
    </row>
    <row r="59" spans="1:17" ht="11.25">
      <c r="A59" s="33"/>
      <c r="B59" s="15" t="s">
        <v>71</v>
      </c>
      <c r="C59" s="3">
        <v>2044</v>
      </c>
      <c r="D59" s="3">
        <v>1287</v>
      </c>
      <c r="E59" s="3">
        <v>687</v>
      </c>
      <c r="F59" s="3">
        <v>472</v>
      </c>
      <c r="G59" s="3">
        <v>183</v>
      </c>
      <c r="H59" s="3">
        <v>30</v>
      </c>
      <c r="I59" s="3">
        <v>13</v>
      </c>
      <c r="J59" s="3">
        <v>34</v>
      </c>
      <c r="K59" s="3">
        <v>10</v>
      </c>
      <c r="L59" s="3">
        <v>54</v>
      </c>
      <c r="M59" s="3">
        <v>110</v>
      </c>
      <c r="N59" s="3">
        <v>154</v>
      </c>
      <c r="O59" s="3">
        <v>9</v>
      </c>
      <c r="P59" s="13">
        <f t="shared" si="0"/>
        <v>5087</v>
      </c>
      <c r="Q59" s="20">
        <v>45256</v>
      </c>
    </row>
    <row r="60" spans="1:17" ht="11.25">
      <c r="A60" s="33"/>
      <c r="B60" s="15" t="s">
        <v>72</v>
      </c>
      <c r="C60" s="3">
        <v>498</v>
      </c>
      <c r="D60" s="3">
        <v>685</v>
      </c>
      <c r="E60" s="3">
        <v>312</v>
      </c>
      <c r="F60" s="3">
        <v>241</v>
      </c>
      <c r="G60" s="3">
        <v>99</v>
      </c>
      <c r="H60" s="3">
        <v>34</v>
      </c>
      <c r="I60" s="3">
        <v>122</v>
      </c>
      <c r="J60" s="3">
        <v>10</v>
      </c>
      <c r="K60" s="3">
        <v>1</v>
      </c>
      <c r="L60" s="3">
        <v>10</v>
      </c>
      <c r="M60" s="3">
        <v>1</v>
      </c>
      <c r="N60" s="3">
        <v>42</v>
      </c>
      <c r="O60" s="3">
        <v>0</v>
      </c>
      <c r="P60" s="13">
        <f t="shared" si="0"/>
        <v>2055</v>
      </c>
      <c r="Q60" s="20">
        <v>9877</v>
      </c>
    </row>
    <row r="61" spans="1:17" ht="11.25">
      <c r="A61" s="33"/>
      <c r="B61" s="15" t="s">
        <v>73</v>
      </c>
      <c r="C61" s="3">
        <v>2</v>
      </c>
      <c r="D61" s="3">
        <v>2</v>
      </c>
      <c r="E61" s="3">
        <v>1</v>
      </c>
      <c r="F61" s="3">
        <v>1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13">
        <f t="shared" si="0"/>
        <v>6</v>
      </c>
      <c r="Q61" s="20">
        <v>51</v>
      </c>
    </row>
    <row r="62" spans="1:17" ht="11.25">
      <c r="A62" s="33"/>
      <c r="B62" s="15" t="s">
        <v>74</v>
      </c>
      <c r="C62" s="3">
        <v>121</v>
      </c>
      <c r="D62" s="3">
        <v>96</v>
      </c>
      <c r="E62" s="3">
        <v>39</v>
      </c>
      <c r="F62" s="3">
        <v>29</v>
      </c>
      <c r="G62" s="3">
        <v>10</v>
      </c>
      <c r="H62" s="3">
        <v>13</v>
      </c>
      <c r="I62" s="3">
        <v>4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13">
        <f t="shared" si="0"/>
        <v>312</v>
      </c>
      <c r="Q62" s="20">
        <v>1838</v>
      </c>
    </row>
    <row r="63" spans="1:17" ht="11.25">
      <c r="A63" s="33"/>
      <c r="B63" s="15" t="s">
        <v>75</v>
      </c>
      <c r="C63" s="3">
        <v>312</v>
      </c>
      <c r="D63" s="3">
        <v>329</v>
      </c>
      <c r="E63" s="3">
        <v>161</v>
      </c>
      <c r="F63" s="3">
        <v>127</v>
      </c>
      <c r="G63" s="3">
        <v>55</v>
      </c>
      <c r="H63" s="3">
        <v>12</v>
      </c>
      <c r="I63" s="3">
        <v>38</v>
      </c>
      <c r="J63" s="3">
        <v>50</v>
      </c>
      <c r="K63" s="3">
        <v>24</v>
      </c>
      <c r="L63" s="3">
        <v>0</v>
      </c>
      <c r="M63" s="3">
        <v>10</v>
      </c>
      <c r="N63" s="3">
        <v>14</v>
      </c>
      <c r="O63" s="3">
        <v>0</v>
      </c>
      <c r="P63" s="13">
        <f t="shared" si="0"/>
        <v>1132</v>
      </c>
      <c r="Q63" s="20">
        <v>64154</v>
      </c>
    </row>
    <row r="64" spans="1:17" ht="11.25">
      <c r="A64" s="33"/>
      <c r="B64" s="15" t="s">
        <v>76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13">
        <f t="shared" si="0"/>
        <v>0</v>
      </c>
      <c r="Q64" s="20">
        <v>1404</v>
      </c>
    </row>
    <row r="65" spans="1:17" ht="11.25">
      <c r="A65" s="33"/>
      <c r="B65" s="15" t="s">
        <v>77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18</v>
      </c>
      <c r="J65" s="3">
        <v>106</v>
      </c>
      <c r="K65" s="3">
        <v>14</v>
      </c>
      <c r="L65" s="3">
        <v>134</v>
      </c>
      <c r="M65" s="3">
        <v>52</v>
      </c>
      <c r="N65" s="3">
        <v>53</v>
      </c>
      <c r="O65" s="3">
        <v>0</v>
      </c>
      <c r="P65" s="13">
        <f t="shared" si="0"/>
        <v>377</v>
      </c>
      <c r="Q65" s="20">
        <v>772</v>
      </c>
    </row>
    <row r="66" spans="1:17" ht="11.25">
      <c r="A66" s="34" t="s">
        <v>78</v>
      </c>
      <c r="B66" s="34"/>
      <c r="C66" s="3">
        <v>492840</v>
      </c>
      <c r="D66" s="3">
        <v>2717603</v>
      </c>
      <c r="E66" s="3">
        <v>2362592</v>
      </c>
      <c r="F66" s="3">
        <v>2785587</v>
      </c>
      <c r="G66" s="3">
        <v>1893335</v>
      </c>
      <c r="H66" s="3">
        <v>706440</v>
      </c>
      <c r="I66" s="3">
        <v>895832</v>
      </c>
      <c r="J66" s="3">
        <v>1105861</v>
      </c>
      <c r="K66" s="3">
        <v>1213215</v>
      </c>
      <c r="L66" s="3">
        <v>1185535</v>
      </c>
      <c r="M66" s="3">
        <v>1434840</v>
      </c>
      <c r="N66" s="3">
        <v>3778099</v>
      </c>
      <c r="O66" s="3">
        <v>83056</v>
      </c>
      <c r="P66" s="13">
        <f t="shared" si="0"/>
        <v>20654835</v>
      </c>
      <c r="Q66" s="20">
        <v>23509764</v>
      </c>
    </row>
    <row r="67" spans="1:17" ht="11.25">
      <c r="A67" s="33" t="s">
        <v>79</v>
      </c>
      <c r="B67" s="16" t="s">
        <v>80</v>
      </c>
      <c r="C67" s="3">
        <v>169909</v>
      </c>
      <c r="D67" s="3">
        <v>1393118</v>
      </c>
      <c r="E67" s="3">
        <v>1045864</v>
      </c>
      <c r="F67" s="3">
        <v>1151298</v>
      </c>
      <c r="G67" s="3">
        <v>708614</v>
      </c>
      <c r="H67" s="3">
        <v>248411</v>
      </c>
      <c r="I67" s="3">
        <v>305990</v>
      </c>
      <c r="J67" s="3">
        <v>463555</v>
      </c>
      <c r="K67" s="3">
        <v>483923</v>
      </c>
      <c r="L67" s="3">
        <v>449642</v>
      </c>
      <c r="M67" s="3">
        <v>523010</v>
      </c>
      <c r="N67" s="3">
        <v>1292112</v>
      </c>
      <c r="O67" s="3">
        <v>22880</v>
      </c>
      <c r="P67" s="13">
        <f t="shared" si="0"/>
        <v>8258326</v>
      </c>
      <c r="Q67" s="20">
        <v>9226447</v>
      </c>
    </row>
    <row r="68" spans="1:17" ht="11.25">
      <c r="A68" s="33"/>
      <c r="B68" s="16" t="s">
        <v>81</v>
      </c>
      <c r="C68" s="3">
        <v>830</v>
      </c>
      <c r="D68" s="3">
        <v>5001</v>
      </c>
      <c r="E68" s="3">
        <v>16054</v>
      </c>
      <c r="F68" s="3">
        <v>26596</v>
      </c>
      <c r="G68" s="3">
        <v>31752</v>
      </c>
      <c r="H68" s="3">
        <v>18545</v>
      </c>
      <c r="I68" s="3">
        <v>22950</v>
      </c>
      <c r="J68" s="3">
        <v>8439</v>
      </c>
      <c r="K68" s="3">
        <v>4383</v>
      </c>
      <c r="L68" s="3">
        <v>3320</v>
      </c>
      <c r="M68" s="3">
        <v>3123</v>
      </c>
      <c r="N68" s="3">
        <v>6747</v>
      </c>
      <c r="O68" s="3">
        <v>56</v>
      </c>
      <c r="P68" s="13">
        <f t="shared" si="0"/>
        <v>147796</v>
      </c>
      <c r="Q68" s="20">
        <v>161579</v>
      </c>
    </row>
    <row r="69" spans="1:17" ht="11.25">
      <c r="A69" s="33"/>
      <c r="B69" s="16" t="s">
        <v>82</v>
      </c>
      <c r="C69" s="3">
        <v>10010</v>
      </c>
      <c r="D69" s="3">
        <v>14937</v>
      </c>
      <c r="E69" s="3">
        <v>14030</v>
      </c>
      <c r="F69" s="3">
        <v>16585</v>
      </c>
      <c r="G69" s="3">
        <v>19742</v>
      </c>
      <c r="H69" s="3">
        <v>22468</v>
      </c>
      <c r="I69" s="3">
        <v>54579</v>
      </c>
      <c r="J69" s="3">
        <v>20032</v>
      </c>
      <c r="K69" s="3">
        <v>13867</v>
      </c>
      <c r="L69" s="3">
        <v>11462</v>
      </c>
      <c r="M69" s="3">
        <v>11933</v>
      </c>
      <c r="N69" s="3">
        <v>24825</v>
      </c>
      <c r="O69" s="3">
        <v>887</v>
      </c>
      <c r="P69" s="13">
        <f aca="true" t="shared" si="1" ref="P69:P107">SUM(C69:O69)</f>
        <v>235357</v>
      </c>
      <c r="Q69" s="20">
        <v>347382</v>
      </c>
    </row>
    <row r="70" spans="1:17" ht="45">
      <c r="A70" s="33"/>
      <c r="B70" s="16" t="s">
        <v>83</v>
      </c>
      <c r="C70" s="3">
        <v>303213</v>
      </c>
      <c r="D70" s="3">
        <v>1287216</v>
      </c>
      <c r="E70" s="3">
        <v>1271013</v>
      </c>
      <c r="F70" s="3">
        <v>1569891</v>
      </c>
      <c r="G70" s="3">
        <v>1106596</v>
      </c>
      <c r="H70" s="3">
        <v>389157</v>
      </c>
      <c r="I70" s="3">
        <v>443549</v>
      </c>
      <c r="J70" s="3">
        <v>583795</v>
      </c>
      <c r="K70" s="3">
        <v>691213</v>
      </c>
      <c r="L70" s="3">
        <v>700429</v>
      </c>
      <c r="M70" s="3">
        <v>880153</v>
      </c>
      <c r="N70" s="3">
        <v>2416310</v>
      </c>
      <c r="O70" s="3">
        <v>57337</v>
      </c>
      <c r="P70" s="13">
        <f t="shared" si="1"/>
        <v>11699872</v>
      </c>
      <c r="Q70" s="20">
        <v>13281721</v>
      </c>
    </row>
    <row r="71" spans="1:17" ht="45">
      <c r="A71" s="33"/>
      <c r="B71" s="16" t="s">
        <v>84</v>
      </c>
      <c r="C71" s="3">
        <v>8877</v>
      </c>
      <c r="D71" s="3">
        <v>17330</v>
      </c>
      <c r="E71" s="3">
        <v>15631</v>
      </c>
      <c r="F71" s="3">
        <v>21216</v>
      </c>
      <c r="G71" s="3">
        <v>26632</v>
      </c>
      <c r="H71" s="3">
        <v>27859</v>
      </c>
      <c r="I71" s="3">
        <v>68764</v>
      </c>
      <c r="J71" s="3">
        <v>30040</v>
      </c>
      <c r="K71" s="3">
        <v>19829</v>
      </c>
      <c r="L71" s="3">
        <v>20682</v>
      </c>
      <c r="M71" s="3">
        <v>16621</v>
      </c>
      <c r="N71" s="3">
        <v>38105</v>
      </c>
      <c r="O71" s="3">
        <v>1896</v>
      </c>
      <c r="P71" s="13">
        <f t="shared" si="1"/>
        <v>313482</v>
      </c>
      <c r="Q71" s="20">
        <v>492634</v>
      </c>
    </row>
    <row r="72" spans="1:17" ht="11.25">
      <c r="A72" s="34" t="s">
        <v>85</v>
      </c>
      <c r="B72" s="34"/>
      <c r="C72" s="3">
        <v>1225045</v>
      </c>
      <c r="D72" s="3">
        <v>1469413</v>
      </c>
      <c r="E72" s="3">
        <v>1549123</v>
      </c>
      <c r="F72" s="3">
        <v>1848367</v>
      </c>
      <c r="G72" s="3">
        <v>1600735</v>
      </c>
      <c r="H72" s="3">
        <v>516948</v>
      </c>
      <c r="I72" s="3">
        <v>419255</v>
      </c>
      <c r="J72" s="3">
        <v>294340</v>
      </c>
      <c r="K72" s="3">
        <v>187124</v>
      </c>
      <c r="L72" s="3">
        <v>176351</v>
      </c>
      <c r="M72" s="3">
        <v>309064</v>
      </c>
      <c r="N72" s="3">
        <v>3460989</v>
      </c>
      <c r="O72" s="3">
        <v>2060158</v>
      </c>
      <c r="P72" s="13">
        <f t="shared" si="1"/>
        <v>15116912</v>
      </c>
      <c r="Q72" s="20">
        <v>17095160</v>
      </c>
    </row>
    <row r="73" spans="1:17" ht="11.25">
      <c r="A73" s="34" t="s">
        <v>86</v>
      </c>
      <c r="B73" s="34"/>
      <c r="C73" s="3">
        <v>1486183</v>
      </c>
      <c r="D73" s="3">
        <v>1462051</v>
      </c>
      <c r="E73" s="3">
        <v>1564482</v>
      </c>
      <c r="F73" s="3">
        <v>2141461</v>
      </c>
      <c r="G73" s="3">
        <v>2147203</v>
      </c>
      <c r="H73" s="3">
        <v>1928720</v>
      </c>
      <c r="I73" s="3">
        <v>5008304</v>
      </c>
      <c r="J73" s="3">
        <v>1460837</v>
      </c>
      <c r="K73" s="3">
        <v>428926</v>
      </c>
      <c r="L73" s="3">
        <v>343304</v>
      </c>
      <c r="M73" s="3">
        <v>359326</v>
      </c>
      <c r="N73" s="3">
        <v>716174</v>
      </c>
      <c r="O73" s="3">
        <v>59</v>
      </c>
      <c r="P73" s="13">
        <f t="shared" si="1"/>
        <v>19047030</v>
      </c>
      <c r="Q73" s="20">
        <v>22479043</v>
      </c>
    </row>
    <row r="74" spans="1:17" ht="11.25">
      <c r="A74" s="33" t="s">
        <v>79</v>
      </c>
      <c r="B74" s="16" t="s">
        <v>87</v>
      </c>
      <c r="C74" s="3">
        <v>1485868</v>
      </c>
      <c r="D74" s="3">
        <v>1460716</v>
      </c>
      <c r="E74" s="3">
        <v>1562927</v>
      </c>
      <c r="F74" s="3">
        <v>2138222</v>
      </c>
      <c r="G74" s="3">
        <v>2143013</v>
      </c>
      <c r="H74" s="3">
        <v>1920553</v>
      </c>
      <c r="I74" s="3">
        <v>4984173</v>
      </c>
      <c r="J74" s="3">
        <v>1457637</v>
      </c>
      <c r="K74" s="3">
        <v>428926</v>
      </c>
      <c r="L74" s="3">
        <v>343304</v>
      </c>
      <c r="M74" s="3">
        <v>357547</v>
      </c>
      <c r="N74" s="3">
        <v>685768</v>
      </c>
      <c r="O74" s="3">
        <v>59</v>
      </c>
      <c r="P74" s="13">
        <f t="shared" si="1"/>
        <v>18968713</v>
      </c>
      <c r="Q74" s="20">
        <v>22377966</v>
      </c>
    </row>
    <row r="75" spans="1:17" ht="11.25">
      <c r="A75" s="33"/>
      <c r="B75" s="16" t="s">
        <v>88</v>
      </c>
      <c r="C75" s="3">
        <v>315</v>
      </c>
      <c r="D75" s="3">
        <v>1335</v>
      </c>
      <c r="E75" s="3">
        <v>1555</v>
      </c>
      <c r="F75" s="3">
        <v>3239</v>
      </c>
      <c r="G75" s="3">
        <v>4190</v>
      </c>
      <c r="H75" s="3">
        <v>8167</v>
      </c>
      <c r="I75" s="3">
        <v>24131</v>
      </c>
      <c r="J75" s="3">
        <v>3200</v>
      </c>
      <c r="K75" s="3">
        <v>0</v>
      </c>
      <c r="L75" s="3">
        <v>0</v>
      </c>
      <c r="M75" s="3">
        <v>1779</v>
      </c>
      <c r="N75" s="3">
        <v>30406</v>
      </c>
      <c r="O75" s="3">
        <v>0</v>
      </c>
      <c r="P75" s="13">
        <f t="shared" si="1"/>
        <v>78317</v>
      </c>
      <c r="Q75" s="20">
        <v>101077</v>
      </c>
    </row>
    <row r="76" spans="1:17" ht="11.25">
      <c r="A76" s="34" t="s">
        <v>89</v>
      </c>
      <c r="B76" s="34"/>
      <c r="C76" s="3">
        <v>36939141</v>
      </c>
      <c r="D76" s="3">
        <v>26941101</v>
      </c>
      <c r="E76" s="3">
        <v>20725151</v>
      </c>
      <c r="F76" s="3">
        <v>20031399</v>
      </c>
      <c r="G76" s="3">
        <v>10227547</v>
      </c>
      <c r="H76" s="3">
        <v>2024817</v>
      </c>
      <c r="I76" s="3">
        <v>1313023</v>
      </c>
      <c r="J76" s="3">
        <v>1348284</v>
      </c>
      <c r="K76" s="3">
        <v>994024</v>
      </c>
      <c r="L76" s="3">
        <v>1210025</v>
      </c>
      <c r="M76" s="3">
        <v>2328499</v>
      </c>
      <c r="N76" s="3">
        <v>141781443</v>
      </c>
      <c r="O76" s="3">
        <v>97593628</v>
      </c>
      <c r="P76" s="13">
        <f t="shared" si="1"/>
        <v>363458082</v>
      </c>
      <c r="Q76" s="20">
        <v>391257547</v>
      </c>
    </row>
    <row r="77" spans="1:17" ht="11.25">
      <c r="A77" s="33" t="s">
        <v>79</v>
      </c>
      <c r="B77" s="16" t="s">
        <v>90</v>
      </c>
      <c r="C77" s="3">
        <v>19474562</v>
      </c>
      <c r="D77" s="3">
        <v>13198328</v>
      </c>
      <c r="E77" s="3">
        <v>9018840</v>
      </c>
      <c r="F77" s="3">
        <v>7570199</v>
      </c>
      <c r="G77" s="3">
        <v>3484563</v>
      </c>
      <c r="H77" s="3">
        <v>667834</v>
      </c>
      <c r="I77" s="3">
        <v>344142</v>
      </c>
      <c r="J77" s="3">
        <v>274572</v>
      </c>
      <c r="K77" s="3">
        <v>408604</v>
      </c>
      <c r="L77" s="3">
        <v>259897</v>
      </c>
      <c r="M77" s="3">
        <v>686492</v>
      </c>
      <c r="N77" s="3">
        <v>58731525</v>
      </c>
      <c r="O77" s="3">
        <v>32718204</v>
      </c>
      <c r="P77" s="13">
        <f t="shared" si="1"/>
        <v>146837762</v>
      </c>
      <c r="Q77" s="20">
        <v>164670620</v>
      </c>
    </row>
    <row r="78" spans="1:17" ht="22.5">
      <c r="A78" s="33"/>
      <c r="B78" s="16" t="s">
        <v>91</v>
      </c>
      <c r="C78" s="3">
        <v>9823156</v>
      </c>
      <c r="D78" s="3">
        <v>7409697</v>
      </c>
      <c r="E78" s="3">
        <v>6198649</v>
      </c>
      <c r="F78" s="3">
        <v>6446902</v>
      </c>
      <c r="G78" s="3">
        <v>3455945</v>
      </c>
      <c r="H78" s="3">
        <v>748922</v>
      </c>
      <c r="I78" s="3">
        <v>488541</v>
      </c>
      <c r="J78" s="3">
        <v>661176</v>
      </c>
      <c r="K78" s="3">
        <v>387679</v>
      </c>
      <c r="L78" s="3">
        <v>789852</v>
      </c>
      <c r="M78" s="3">
        <v>1258425</v>
      </c>
      <c r="N78" s="3">
        <v>80746308</v>
      </c>
      <c r="O78" s="3">
        <v>64163259</v>
      </c>
      <c r="P78" s="13">
        <f t="shared" si="1"/>
        <v>182578511</v>
      </c>
      <c r="Q78" s="20">
        <v>188696937</v>
      </c>
    </row>
    <row r="79" spans="1:17" ht="11.25">
      <c r="A79" s="33"/>
      <c r="B79" s="16" t="s">
        <v>92</v>
      </c>
      <c r="C79" s="3">
        <v>1857244</v>
      </c>
      <c r="D79" s="3">
        <v>1481253</v>
      </c>
      <c r="E79" s="3">
        <v>1176252</v>
      </c>
      <c r="F79" s="3">
        <v>1247110</v>
      </c>
      <c r="G79" s="3">
        <v>715022</v>
      </c>
      <c r="H79" s="3">
        <v>159393</v>
      </c>
      <c r="I79" s="3">
        <v>206752</v>
      </c>
      <c r="J79" s="3">
        <v>210053</v>
      </c>
      <c r="K79" s="3">
        <v>95281</v>
      </c>
      <c r="L79" s="3">
        <v>92718</v>
      </c>
      <c r="M79" s="3">
        <v>139467</v>
      </c>
      <c r="N79" s="3">
        <v>978784</v>
      </c>
      <c r="O79" s="3">
        <v>138696</v>
      </c>
      <c r="P79" s="13">
        <f t="shared" si="1"/>
        <v>8498025</v>
      </c>
      <c r="Q79" s="20">
        <v>9535249</v>
      </c>
    </row>
    <row r="80" spans="1:17" ht="22.5">
      <c r="A80" s="33"/>
      <c r="B80" s="16" t="s">
        <v>93</v>
      </c>
      <c r="C80" s="3">
        <v>5784180</v>
      </c>
      <c r="D80" s="3">
        <v>4851822</v>
      </c>
      <c r="E80" s="3">
        <v>4331410</v>
      </c>
      <c r="F80" s="3">
        <v>4767188</v>
      </c>
      <c r="G80" s="3">
        <v>2572016</v>
      </c>
      <c r="H80" s="3">
        <v>448668</v>
      </c>
      <c r="I80" s="3">
        <v>273588</v>
      </c>
      <c r="J80" s="3">
        <v>202483</v>
      </c>
      <c r="K80" s="3">
        <v>102460</v>
      </c>
      <c r="L80" s="3">
        <v>67558</v>
      </c>
      <c r="M80" s="3">
        <v>244115</v>
      </c>
      <c r="N80" s="3">
        <v>1324826</v>
      </c>
      <c r="O80" s="3">
        <v>573469</v>
      </c>
      <c r="P80" s="13">
        <f t="shared" si="1"/>
        <v>25543783</v>
      </c>
      <c r="Q80" s="20">
        <v>28354739</v>
      </c>
    </row>
    <row r="81" spans="1:17" ht="11.25">
      <c r="A81" s="34" t="s">
        <v>94</v>
      </c>
      <c r="B81" s="34"/>
      <c r="C81" s="3">
        <v>67744</v>
      </c>
      <c r="D81" s="3">
        <v>112832</v>
      </c>
      <c r="E81" s="3">
        <v>171858</v>
      </c>
      <c r="F81" s="3">
        <v>224571</v>
      </c>
      <c r="G81" s="3">
        <v>190436</v>
      </c>
      <c r="H81" s="3">
        <v>94242</v>
      </c>
      <c r="I81" s="3">
        <v>144137</v>
      </c>
      <c r="J81" s="3">
        <v>88912</v>
      </c>
      <c r="K81" s="3">
        <v>71162</v>
      </c>
      <c r="L81" s="3">
        <v>58125</v>
      </c>
      <c r="M81" s="3">
        <v>62464</v>
      </c>
      <c r="N81" s="3">
        <v>144055</v>
      </c>
      <c r="O81" s="3">
        <v>2168</v>
      </c>
      <c r="P81" s="13">
        <f t="shared" si="1"/>
        <v>1432706</v>
      </c>
      <c r="Q81" s="20">
        <v>1592289</v>
      </c>
    </row>
    <row r="82" spans="1:17" ht="11.25">
      <c r="A82" s="33" t="s">
        <v>79</v>
      </c>
      <c r="B82" s="16" t="s">
        <v>95</v>
      </c>
      <c r="C82" s="3">
        <v>43130</v>
      </c>
      <c r="D82" s="3">
        <v>69097</v>
      </c>
      <c r="E82" s="3">
        <v>102892</v>
      </c>
      <c r="F82" s="3">
        <v>126096</v>
      </c>
      <c r="G82" s="3">
        <v>99387</v>
      </c>
      <c r="H82" s="3">
        <v>49189</v>
      </c>
      <c r="I82" s="3">
        <v>75852</v>
      </c>
      <c r="J82" s="3">
        <v>40148</v>
      </c>
      <c r="K82" s="3">
        <v>28196</v>
      </c>
      <c r="L82" s="3">
        <v>19989</v>
      </c>
      <c r="M82" s="3">
        <v>19676</v>
      </c>
      <c r="N82" s="3">
        <v>43056</v>
      </c>
      <c r="O82" s="3">
        <v>608</v>
      </c>
      <c r="P82" s="13">
        <f t="shared" si="1"/>
        <v>717316</v>
      </c>
      <c r="Q82" s="20">
        <v>779248</v>
      </c>
    </row>
    <row r="83" spans="1:17" ht="22.5">
      <c r="A83" s="33"/>
      <c r="B83" s="16" t="s">
        <v>96</v>
      </c>
      <c r="C83" s="3">
        <v>6595</v>
      </c>
      <c r="D83" s="3">
        <v>13254</v>
      </c>
      <c r="E83" s="3">
        <v>22634</v>
      </c>
      <c r="F83" s="3">
        <v>47432</v>
      </c>
      <c r="G83" s="3">
        <v>57601</v>
      </c>
      <c r="H83" s="3">
        <v>32467</v>
      </c>
      <c r="I83" s="3">
        <v>50096</v>
      </c>
      <c r="J83" s="3">
        <v>31276</v>
      </c>
      <c r="K83" s="3">
        <v>25890</v>
      </c>
      <c r="L83" s="3">
        <v>22017</v>
      </c>
      <c r="M83" s="3">
        <v>24218</v>
      </c>
      <c r="N83" s="3">
        <v>55674</v>
      </c>
      <c r="O83" s="3">
        <v>603</v>
      </c>
      <c r="P83" s="13">
        <f t="shared" si="1"/>
        <v>389757</v>
      </c>
      <c r="Q83" s="20">
        <v>438264</v>
      </c>
    </row>
    <row r="84" spans="1:17" ht="33.75">
      <c r="A84" s="33"/>
      <c r="B84" s="16" t="s">
        <v>97</v>
      </c>
      <c r="C84" s="3">
        <v>18018</v>
      </c>
      <c r="D84" s="3">
        <v>30482</v>
      </c>
      <c r="E84" s="3">
        <v>46332</v>
      </c>
      <c r="F84" s="3">
        <v>51043</v>
      </c>
      <c r="G84" s="3">
        <v>33448</v>
      </c>
      <c r="H84" s="3">
        <v>12586</v>
      </c>
      <c r="I84" s="3">
        <v>18189</v>
      </c>
      <c r="J84" s="3">
        <v>17488</v>
      </c>
      <c r="K84" s="3">
        <v>17076</v>
      </c>
      <c r="L84" s="3">
        <v>16119</v>
      </c>
      <c r="M84" s="3">
        <v>18570</v>
      </c>
      <c r="N84" s="3">
        <v>45325</v>
      </c>
      <c r="O84" s="3">
        <v>957</v>
      </c>
      <c r="P84" s="13">
        <f t="shared" si="1"/>
        <v>325633</v>
      </c>
      <c r="Q84" s="20">
        <v>374777</v>
      </c>
    </row>
    <row r="85" spans="1:17" ht="11.25">
      <c r="A85" s="34" t="s">
        <v>98</v>
      </c>
      <c r="B85" s="34"/>
      <c r="C85" s="3">
        <v>17</v>
      </c>
      <c r="D85" s="3">
        <v>2</v>
      </c>
      <c r="E85" s="3">
        <v>8</v>
      </c>
      <c r="F85" s="3">
        <v>35</v>
      </c>
      <c r="G85" s="3">
        <v>113</v>
      </c>
      <c r="H85" s="3">
        <v>194</v>
      </c>
      <c r="I85" s="3">
        <v>218</v>
      </c>
      <c r="J85" s="3">
        <v>222</v>
      </c>
      <c r="K85" s="3">
        <v>328</v>
      </c>
      <c r="L85" s="3">
        <v>1743</v>
      </c>
      <c r="M85" s="3">
        <v>542</v>
      </c>
      <c r="N85" s="3">
        <v>498</v>
      </c>
      <c r="O85" s="3">
        <v>0</v>
      </c>
      <c r="P85" s="13">
        <f t="shared" si="1"/>
        <v>3920</v>
      </c>
      <c r="Q85" s="20">
        <v>6157</v>
      </c>
    </row>
    <row r="86" spans="1:17" ht="11.25">
      <c r="A86" s="34" t="s">
        <v>99</v>
      </c>
      <c r="B86" s="34"/>
      <c r="C86" s="3">
        <v>11648</v>
      </c>
      <c r="D86" s="3">
        <v>17257</v>
      </c>
      <c r="E86" s="3">
        <v>20511</v>
      </c>
      <c r="F86" s="3">
        <v>43740</v>
      </c>
      <c r="G86" s="3">
        <v>116251</v>
      </c>
      <c r="H86" s="3">
        <v>184059</v>
      </c>
      <c r="I86" s="3">
        <v>376102</v>
      </c>
      <c r="J86" s="3">
        <v>89503</v>
      </c>
      <c r="K86" s="3">
        <v>49965</v>
      </c>
      <c r="L86" s="3">
        <v>102170</v>
      </c>
      <c r="M86" s="3">
        <v>98303</v>
      </c>
      <c r="N86" s="3">
        <v>503705</v>
      </c>
      <c r="O86" s="3">
        <v>0</v>
      </c>
      <c r="P86" s="13">
        <f t="shared" si="1"/>
        <v>1613214</v>
      </c>
      <c r="Q86" s="20">
        <v>1752702</v>
      </c>
    </row>
    <row r="87" spans="1:17" ht="11.25">
      <c r="A87" s="34" t="s">
        <v>100</v>
      </c>
      <c r="B87" s="34"/>
      <c r="C87" s="3">
        <v>1989341</v>
      </c>
      <c r="D87" s="3">
        <v>1473897</v>
      </c>
      <c r="E87" s="3">
        <v>850899</v>
      </c>
      <c r="F87" s="3">
        <v>840706</v>
      </c>
      <c r="G87" s="3">
        <v>461479</v>
      </c>
      <c r="H87" s="3">
        <v>79929</v>
      </c>
      <c r="I87" s="3">
        <v>75709</v>
      </c>
      <c r="J87" s="3">
        <v>75582</v>
      </c>
      <c r="K87" s="3">
        <v>15717</v>
      </c>
      <c r="L87" s="3">
        <v>22697</v>
      </c>
      <c r="M87" s="3">
        <v>15947</v>
      </c>
      <c r="N87" s="3">
        <v>84831</v>
      </c>
      <c r="O87" s="3">
        <v>0</v>
      </c>
      <c r="P87" s="13">
        <f t="shared" si="1"/>
        <v>5986734</v>
      </c>
      <c r="Q87" s="20">
        <v>6340774</v>
      </c>
    </row>
    <row r="88" spans="1:17" ht="11.25">
      <c r="A88" s="34" t="s">
        <v>101</v>
      </c>
      <c r="B88" s="34"/>
      <c r="C88" s="3">
        <v>19409</v>
      </c>
      <c r="D88" s="3">
        <v>68497</v>
      </c>
      <c r="E88" s="3">
        <v>80929</v>
      </c>
      <c r="F88" s="3">
        <v>139366</v>
      </c>
      <c r="G88" s="3">
        <v>136932</v>
      </c>
      <c r="H88" s="3">
        <v>66648</v>
      </c>
      <c r="I88" s="3">
        <v>41118</v>
      </c>
      <c r="J88" s="3">
        <v>16509</v>
      </c>
      <c r="K88" s="3">
        <v>17942</v>
      </c>
      <c r="L88" s="3">
        <v>36985</v>
      </c>
      <c r="M88" s="3">
        <v>51910</v>
      </c>
      <c r="N88" s="3">
        <v>2833681</v>
      </c>
      <c r="O88" s="3">
        <v>325873</v>
      </c>
      <c r="P88" s="13">
        <f t="shared" si="1"/>
        <v>3835799</v>
      </c>
      <c r="Q88" s="20">
        <v>3855623</v>
      </c>
    </row>
    <row r="89" spans="1:17" ht="11.25">
      <c r="A89" s="34" t="s">
        <v>102</v>
      </c>
      <c r="B89" s="34"/>
      <c r="C89" s="3">
        <v>405398</v>
      </c>
      <c r="D89" s="3">
        <v>515478</v>
      </c>
      <c r="E89" s="3">
        <v>477818</v>
      </c>
      <c r="F89" s="3">
        <v>619467</v>
      </c>
      <c r="G89" s="3">
        <v>486234</v>
      </c>
      <c r="H89" s="3">
        <v>147102</v>
      </c>
      <c r="I89" s="3">
        <v>93685</v>
      </c>
      <c r="J89" s="3">
        <v>36311</v>
      </c>
      <c r="K89" s="3">
        <v>16749</v>
      </c>
      <c r="L89" s="3">
        <v>17479</v>
      </c>
      <c r="M89" s="3">
        <v>12233</v>
      </c>
      <c r="N89" s="3">
        <v>37396</v>
      </c>
      <c r="O89" s="3">
        <v>428</v>
      </c>
      <c r="P89" s="13">
        <f t="shared" si="1"/>
        <v>2865778</v>
      </c>
      <c r="Q89" s="20">
        <v>2980206</v>
      </c>
    </row>
    <row r="90" spans="1:17" ht="22.5">
      <c r="A90" s="33" t="s">
        <v>116</v>
      </c>
      <c r="B90" s="2" t="s">
        <v>117</v>
      </c>
      <c r="C90" s="17">
        <v>28387.8715525092</v>
      </c>
      <c r="D90" s="17">
        <v>38853.3333333333</v>
      </c>
      <c r="E90" s="17">
        <v>24369.1168831169</v>
      </c>
      <c r="F90" s="17">
        <v>18147</v>
      </c>
      <c r="G90" s="17">
        <v>8621</v>
      </c>
      <c r="H90" s="17">
        <v>2433</v>
      </c>
      <c r="I90" s="17">
        <v>2949</v>
      </c>
      <c r="J90" s="17">
        <v>3078</v>
      </c>
      <c r="K90" s="17">
        <v>1866</v>
      </c>
      <c r="L90" s="17">
        <v>1231</v>
      </c>
      <c r="M90" s="17">
        <v>1086</v>
      </c>
      <c r="N90" s="17">
        <v>1638</v>
      </c>
      <c r="O90" s="17">
        <v>36</v>
      </c>
      <c r="P90" s="18">
        <f t="shared" si="1"/>
        <v>132695.3217689594</v>
      </c>
      <c r="Q90" s="21">
        <v>335855.9853699634</v>
      </c>
    </row>
    <row r="91" spans="1:17" ht="22.5">
      <c r="A91" s="33"/>
      <c r="B91" s="2" t="s">
        <v>118</v>
      </c>
      <c r="C91" s="17">
        <v>111175.790822551</v>
      </c>
      <c r="D91" s="17">
        <v>120149.394502283</v>
      </c>
      <c r="E91" s="17">
        <v>55795</v>
      </c>
      <c r="F91" s="17">
        <v>40873</v>
      </c>
      <c r="G91" s="17">
        <v>17178</v>
      </c>
      <c r="H91" s="17">
        <v>3829</v>
      </c>
      <c r="I91" s="17">
        <v>859</v>
      </c>
      <c r="J91" s="17">
        <v>80</v>
      </c>
      <c r="K91" s="17">
        <v>29</v>
      </c>
      <c r="L91" s="17">
        <v>37</v>
      </c>
      <c r="M91" s="17">
        <v>48</v>
      </c>
      <c r="N91" s="17">
        <v>166</v>
      </c>
      <c r="O91" s="17">
        <v>7</v>
      </c>
      <c r="P91" s="18">
        <f t="shared" si="1"/>
        <v>350226.185324834</v>
      </c>
      <c r="Q91" s="21">
        <v>755684.331650388</v>
      </c>
    </row>
    <row r="92" spans="1:17" ht="22.5">
      <c r="A92" s="33"/>
      <c r="B92" s="2" t="s">
        <v>119</v>
      </c>
      <c r="C92" s="17">
        <v>1051</v>
      </c>
      <c r="D92" s="17">
        <v>2764</v>
      </c>
      <c r="E92" s="17">
        <v>2798</v>
      </c>
      <c r="F92" s="17">
        <v>2308</v>
      </c>
      <c r="G92" s="17">
        <v>714</v>
      </c>
      <c r="H92" s="17">
        <v>55</v>
      </c>
      <c r="I92" s="17">
        <v>27</v>
      </c>
      <c r="J92" s="17">
        <v>77</v>
      </c>
      <c r="K92" s="17">
        <v>110</v>
      </c>
      <c r="L92" s="17">
        <v>99</v>
      </c>
      <c r="M92" s="17">
        <v>105</v>
      </c>
      <c r="N92" s="17">
        <v>196</v>
      </c>
      <c r="O92" s="17">
        <v>7</v>
      </c>
      <c r="P92" s="18">
        <f t="shared" si="1"/>
        <v>10311</v>
      </c>
      <c r="Q92" s="21">
        <v>22640.9347539935</v>
      </c>
    </row>
    <row r="93" spans="1:17" ht="11.25">
      <c r="A93" s="33"/>
      <c r="B93" s="2" t="s">
        <v>120</v>
      </c>
      <c r="C93" s="17">
        <v>16795.9374628933</v>
      </c>
      <c r="D93" s="17">
        <v>13814</v>
      </c>
      <c r="E93" s="17">
        <v>7236</v>
      </c>
      <c r="F93" s="17">
        <v>5423</v>
      </c>
      <c r="G93" s="17">
        <v>2146</v>
      </c>
      <c r="H93" s="17">
        <v>364</v>
      </c>
      <c r="I93" s="17">
        <v>213</v>
      </c>
      <c r="J93" s="17">
        <v>189</v>
      </c>
      <c r="K93" s="17">
        <v>188</v>
      </c>
      <c r="L93" s="17">
        <v>173</v>
      </c>
      <c r="M93" s="17">
        <v>181</v>
      </c>
      <c r="N93" s="17">
        <v>355</v>
      </c>
      <c r="O93" s="17">
        <v>8</v>
      </c>
      <c r="P93" s="18">
        <f t="shared" si="1"/>
        <v>47085.9374628933</v>
      </c>
      <c r="Q93" s="21">
        <v>165530.70699153602</v>
      </c>
    </row>
    <row r="94" spans="1:17" ht="11.25">
      <c r="A94" s="33"/>
      <c r="B94" s="2" t="s">
        <v>121</v>
      </c>
      <c r="C94" s="17">
        <v>2308926.27447876</v>
      </c>
      <c r="D94" s="17">
        <v>1651256.65644029</v>
      </c>
      <c r="E94" s="17">
        <v>886240.467509198</v>
      </c>
      <c r="F94" s="17">
        <v>651865.310658927</v>
      </c>
      <c r="G94" s="17">
        <v>253369.461145463</v>
      </c>
      <c r="H94" s="17">
        <v>37031.0923669298</v>
      </c>
      <c r="I94" s="17">
        <v>7625.43059440559</v>
      </c>
      <c r="J94" s="17">
        <v>653</v>
      </c>
      <c r="K94" s="17">
        <v>320</v>
      </c>
      <c r="L94" s="17">
        <v>251</v>
      </c>
      <c r="M94" s="17">
        <v>233</v>
      </c>
      <c r="N94" s="17">
        <v>426</v>
      </c>
      <c r="O94" s="17">
        <v>10</v>
      </c>
      <c r="P94" s="18">
        <f t="shared" si="1"/>
        <v>5798207.693193974</v>
      </c>
      <c r="Q94" s="21">
        <v>28484633.07363631</v>
      </c>
    </row>
    <row r="95" spans="1:17" ht="22.5">
      <c r="A95" s="33"/>
      <c r="B95" s="2" t="s">
        <v>122</v>
      </c>
      <c r="C95" s="17">
        <v>2414376.10020779</v>
      </c>
      <c r="D95" s="17">
        <v>1629918.05537837</v>
      </c>
      <c r="E95" s="17">
        <v>877905.585302309</v>
      </c>
      <c r="F95" s="17">
        <v>641466.368672558</v>
      </c>
      <c r="G95" s="17">
        <v>244987.882063355</v>
      </c>
      <c r="H95" s="17">
        <v>33819.7795551384</v>
      </c>
      <c r="I95" s="17">
        <v>6120.43059440559</v>
      </c>
      <c r="J95" s="17">
        <v>395</v>
      </c>
      <c r="K95" s="17">
        <v>148</v>
      </c>
      <c r="L95" s="17">
        <v>110</v>
      </c>
      <c r="M95" s="17">
        <v>98</v>
      </c>
      <c r="N95" s="17">
        <v>237</v>
      </c>
      <c r="O95" s="17">
        <v>6</v>
      </c>
      <c r="P95" s="18">
        <f t="shared" si="1"/>
        <v>5849588.201773926</v>
      </c>
      <c r="Q95" s="21">
        <v>27392356.475382797</v>
      </c>
    </row>
    <row r="96" spans="1:17" ht="22.5">
      <c r="A96" s="33"/>
      <c r="B96" s="2" t="s">
        <v>123</v>
      </c>
      <c r="C96" s="17">
        <v>394368.604302824</v>
      </c>
      <c r="D96" s="17">
        <v>194631.980862404</v>
      </c>
      <c r="E96" s="17">
        <v>89864.6247454972</v>
      </c>
      <c r="F96" s="17">
        <v>61084.5593220597</v>
      </c>
      <c r="G96" s="17">
        <v>27367.1545369497</v>
      </c>
      <c r="H96" s="17">
        <v>4819.84186142681</v>
      </c>
      <c r="I96" s="17">
        <v>976.019230769231</v>
      </c>
      <c r="J96" s="17">
        <v>92</v>
      </c>
      <c r="K96" s="17">
        <v>21</v>
      </c>
      <c r="L96" s="17">
        <v>20</v>
      </c>
      <c r="M96" s="17">
        <v>17</v>
      </c>
      <c r="N96" s="17">
        <v>47</v>
      </c>
      <c r="O96" s="17">
        <v>3</v>
      </c>
      <c r="P96" s="18">
        <f t="shared" si="1"/>
        <v>773312.7848619308</v>
      </c>
      <c r="Q96" s="21">
        <v>6659443.389893563</v>
      </c>
    </row>
    <row r="97" spans="1:17" ht="22.5">
      <c r="A97" s="33"/>
      <c r="B97" s="2" t="s">
        <v>124</v>
      </c>
      <c r="C97" s="17">
        <v>2409318.90051382</v>
      </c>
      <c r="D97" s="17">
        <v>1626560.51931279</v>
      </c>
      <c r="E97" s="17">
        <v>875829.198938672</v>
      </c>
      <c r="F97" s="17">
        <v>638620.368672558</v>
      </c>
      <c r="G97" s="17">
        <v>242263.273367703</v>
      </c>
      <c r="H97" s="17">
        <v>33205.7795551384</v>
      </c>
      <c r="I97" s="17">
        <v>5870.43059440559</v>
      </c>
      <c r="J97" s="17">
        <v>343</v>
      </c>
      <c r="K97" s="17">
        <v>137</v>
      </c>
      <c r="L97" s="17">
        <v>105</v>
      </c>
      <c r="M97" s="17">
        <v>93</v>
      </c>
      <c r="N97" s="17">
        <v>219</v>
      </c>
      <c r="O97" s="17">
        <v>4</v>
      </c>
      <c r="P97" s="18">
        <f t="shared" si="1"/>
        <v>5832569.470955086</v>
      </c>
      <c r="Q97" s="21">
        <v>27262358.168497734</v>
      </c>
    </row>
    <row r="98" spans="1:17" ht="22.5">
      <c r="A98" s="33"/>
      <c r="B98" s="2" t="s">
        <v>125</v>
      </c>
      <c r="C98" s="17">
        <v>246520.634164475</v>
      </c>
      <c r="D98" s="17">
        <v>387671.617292209</v>
      </c>
      <c r="E98" s="17">
        <v>246004.878306878</v>
      </c>
      <c r="F98" s="17">
        <v>164317.02173913</v>
      </c>
      <c r="G98" s="17">
        <v>49403</v>
      </c>
      <c r="H98" s="17">
        <v>6232</v>
      </c>
      <c r="I98" s="17">
        <v>3700</v>
      </c>
      <c r="J98" s="17">
        <v>3348</v>
      </c>
      <c r="K98" s="17">
        <v>1954</v>
      </c>
      <c r="L98" s="17">
        <v>1266</v>
      </c>
      <c r="M98" s="17">
        <v>1127</v>
      </c>
      <c r="N98" s="17">
        <v>1670</v>
      </c>
      <c r="O98" s="17">
        <v>40</v>
      </c>
      <c r="P98" s="18">
        <f t="shared" si="1"/>
        <v>1113254.1515026921</v>
      </c>
      <c r="Q98" s="21">
        <v>1889714.8854037402</v>
      </c>
    </row>
    <row r="99" spans="1:17" ht="22.5">
      <c r="A99" s="33"/>
      <c r="B99" s="2" t="s">
        <v>38</v>
      </c>
      <c r="C99" s="17">
        <v>2128544.80642811</v>
      </c>
      <c r="D99" s="17">
        <v>1327729.37775644</v>
      </c>
      <c r="E99" s="17">
        <v>711170.490732529</v>
      </c>
      <c r="F99" s="17">
        <v>513692.630908352</v>
      </c>
      <c r="G99" s="17">
        <v>190169.6796631</v>
      </c>
      <c r="H99" s="17">
        <v>25183.6778654051</v>
      </c>
      <c r="I99" s="17">
        <v>4381.36392773893</v>
      </c>
      <c r="J99" s="17">
        <v>254</v>
      </c>
      <c r="K99" s="17">
        <v>127</v>
      </c>
      <c r="L99" s="17">
        <v>97</v>
      </c>
      <c r="M99" s="17">
        <v>100</v>
      </c>
      <c r="N99" s="17">
        <v>164</v>
      </c>
      <c r="O99" s="17">
        <v>5</v>
      </c>
      <c r="P99" s="18">
        <f t="shared" si="1"/>
        <v>4901619.0272816755</v>
      </c>
      <c r="Q99" s="21">
        <v>26255484.668702148</v>
      </c>
    </row>
    <row r="100" spans="1:17" ht="11.25">
      <c r="A100" s="33"/>
      <c r="B100" s="2" t="s">
        <v>126</v>
      </c>
      <c r="C100" s="17">
        <v>441523.874203801</v>
      </c>
      <c r="D100" s="17">
        <v>1517541.76273998</v>
      </c>
      <c r="E100" s="17">
        <v>893348.269702209</v>
      </c>
      <c r="F100" s="17">
        <v>676706.064698767</v>
      </c>
      <c r="G100" s="17">
        <v>273481.584738743</v>
      </c>
      <c r="H100" s="17">
        <v>48818.1854213506</v>
      </c>
      <c r="I100" s="17">
        <v>20497.5276427061</v>
      </c>
      <c r="J100" s="17">
        <v>4535</v>
      </c>
      <c r="K100" s="17">
        <v>2138</v>
      </c>
      <c r="L100" s="17">
        <v>1340</v>
      </c>
      <c r="M100" s="17">
        <v>1156</v>
      </c>
      <c r="N100" s="17">
        <v>1634</v>
      </c>
      <c r="O100" s="17">
        <v>26</v>
      </c>
      <c r="P100" s="18">
        <f t="shared" si="1"/>
        <v>3882746.2691475563</v>
      </c>
      <c r="Q100" s="21">
        <v>3976219.3076090952</v>
      </c>
    </row>
    <row r="101" spans="1:17" ht="11.25">
      <c r="A101" s="33"/>
      <c r="B101" s="2" t="s">
        <v>127</v>
      </c>
      <c r="C101" s="17">
        <v>762760.989077052</v>
      </c>
      <c r="D101" s="17">
        <v>669949.108176463</v>
      </c>
      <c r="E101" s="17">
        <v>565492.392153921</v>
      </c>
      <c r="F101" s="17">
        <v>435571.221420438</v>
      </c>
      <c r="G101" s="17">
        <v>188957.258981586</v>
      </c>
      <c r="H101" s="17">
        <v>27887.8038676837</v>
      </c>
      <c r="I101" s="17">
        <v>7364.00815850816</v>
      </c>
      <c r="J101" s="17">
        <v>1304</v>
      </c>
      <c r="K101" s="17">
        <v>592</v>
      </c>
      <c r="L101" s="17">
        <v>437</v>
      </c>
      <c r="M101" s="17">
        <v>456</v>
      </c>
      <c r="N101" s="17">
        <v>890</v>
      </c>
      <c r="O101" s="17">
        <v>34</v>
      </c>
      <c r="P101" s="18">
        <f t="shared" si="1"/>
        <v>2661695.781835652</v>
      </c>
      <c r="Q101" s="21">
        <v>2841374.917818522</v>
      </c>
    </row>
    <row r="102" spans="1:17" ht="11.25">
      <c r="A102" s="33"/>
      <c r="B102" s="2" t="s">
        <v>128</v>
      </c>
      <c r="C102" s="17">
        <v>383061.2846961</v>
      </c>
      <c r="D102" s="17">
        <v>297740.645484561</v>
      </c>
      <c r="E102" s="17">
        <v>239937.105690198</v>
      </c>
      <c r="F102" s="17">
        <v>232307.55013687</v>
      </c>
      <c r="G102" s="17">
        <v>115169.611780628</v>
      </c>
      <c r="H102" s="17">
        <v>26627.2087301587</v>
      </c>
      <c r="I102" s="17">
        <v>12982.4113636364</v>
      </c>
      <c r="J102" s="17">
        <v>1012</v>
      </c>
      <c r="K102" s="17">
        <v>199</v>
      </c>
      <c r="L102" s="17">
        <v>104</v>
      </c>
      <c r="M102" s="17">
        <v>95</v>
      </c>
      <c r="N102" s="17">
        <v>162</v>
      </c>
      <c r="O102" s="17">
        <v>1</v>
      </c>
      <c r="P102" s="18">
        <f t="shared" si="1"/>
        <v>1309398.817882152</v>
      </c>
      <c r="Q102" s="21">
        <v>1609647.3949682561</v>
      </c>
    </row>
    <row r="103" spans="1:17" ht="11.25">
      <c r="A103" s="33"/>
      <c r="B103" s="2" t="s">
        <v>129</v>
      </c>
      <c r="C103" s="17">
        <v>1921016.31710454</v>
      </c>
      <c r="D103" s="17">
        <v>1259834.80594326</v>
      </c>
      <c r="E103" s="17">
        <v>755197.678117156</v>
      </c>
      <c r="F103" s="17">
        <v>570765.022104181</v>
      </c>
      <c r="G103" s="17">
        <v>224895.925611394</v>
      </c>
      <c r="H103" s="17">
        <v>34412.3371922864</v>
      </c>
      <c r="I103" s="17">
        <v>9548.01923076923</v>
      </c>
      <c r="J103" s="17">
        <v>478</v>
      </c>
      <c r="K103" s="17">
        <v>69</v>
      </c>
      <c r="L103" s="17">
        <v>40</v>
      </c>
      <c r="M103" s="17">
        <v>56</v>
      </c>
      <c r="N103" s="17">
        <v>454</v>
      </c>
      <c r="O103" s="17">
        <v>55</v>
      </c>
      <c r="P103" s="18">
        <f t="shared" si="1"/>
        <v>4776822.105303587</v>
      </c>
      <c r="Q103" s="21">
        <v>6693809.5027657505</v>
      </c>
    </row>
    <row r="104" spans="1:17" ht="11.25">
      <c r="A104" s="33"/>
      <c r="B104" s="2" t="s">
        <v>130</v>
      </c>
      <c r="C104" s="17">
        <v>2407</v>
      </c>
      <c r="D104" s="17">
        <v>1081</v>
      </c>
      <c r="E104" s="17">
        <v>749</v>
      </c>
      <c r="F104" s="17">
        <v>998</v>
      </c>
      <c r="G104" s="17">
        <v>1412</v>
      </c>
      <c r="H104" s="17">
        <v>1120</v>
      </c>
      <c r="I104" s="17">
        <v>920</v>
      </c>
      <c r="J104" s="17">
        <v>70</v>
      </c>
      <c r="K104" s="17">
        <v>22</v>
      </c>
      <c r="L104" s="17">
        <v>21</v>
      </c>
      <c r="M104" s="17">
        <v>17</v>
      </c>
      <c r="N104" s="17">
        <v>40</v>
      </c>
      <c r="O104" s="17">
        <v>0</v>
      </c>
      <c r="P104" s="18">
        <f t="shared" si="1"/>
        <v>8857</v>
      </c>
      <c r="Q104" s="21">
        <v>8950</v>
      </c>
    </row>
    <row r="105" spans="1:17" ht="11.25">
      <c r="A105" s="33"/>
      <c r="B105" s="2" t="s">
        <v>131</v>
      </c>
      <c r="C105" s="17">
        <v>209185.507806221</v>
      </c>
      <c r="D105" s="17">
        <v>98281.422576262</v>
      </c>
      <c r="E105" s="17">
        <v>64699.4735440648</v>
      </c>
      <c r="F105" s="17">
        <v>58030.774034675</v>
      </c>
      <c r="G105" s="17">
        <v>26360.495488105</v>
      </c>
      <c r="H105" s="17">
        <v>3309.67857142857</v>
      </c>
      <c r="I105" s="17">
        <v>552.019230769231</v>
      </c>
      <c r="J105" s="17">
        <v>54</v>
      </c>
      <c r="K105" s="17">
        <v>6</v>
      </c>
      <c r="L105" s="17">
        <v>5</v>
      </c>
      <c r="M105" s="17">
        <v>6</v>
      </c>
      <c r="N105" s="17">
        <v>14</v>
      </c>
      <c r="O105" s="17">
        <v>0</v>
      </c>
      <c r="P105" s="18">
        <f t="shared" si="1"/>
        <v>460504.3712515256</v>
      </c>
      <c r="Q105" s="21">
        <v>519258.80493900174</v>
      </c>
    </row>
    <row r="106" spans="1:17" ht="11.25">
      <c r="A106" s="33"/>
      <c r="B106" s="2" t="s">
        <v>132</v>
      </c>
      <c r="C106" s="17">
        <v>2734.39473684211</v>
      </c>
      <c r="D106" s="17">
        <v>4738.86600790514</v>
      </c>
      <c r="E106" s="17">
        <v>3670</v>
      </c>
      <c r="F106" s="17">
        <v>4141.01818181818</v>
      </c>
      <c r="G106" s="17">
        <v>2496</v>
      </c>
      <c r="H106" s="17">
        <v>573</v>
      </c>
      <c r="I106" s="17">
        <v>155</v>
      </c>
      <c r="J106" s="17">
        <v>15</v>
      </c>
      <c r="K106" s="17">
        <v>8</v>
      </c>
      <c r="L106" s="17">
        <v>6</v>
      </c>
      <c r="M106" s="17">
        <v>6</v>
      </c>
      <c r="N106" s="17">
        <v>59</v>
      </c>
      <c r="O106" s="17">
        <v>1</v>
      </c>
      <c r="P106" s="18">
        <f t="shared" si="1"/>
        <v>18603.27892656543</v>
      </c>
      <c r="Q106" s="21">
        <v>19238.278926565425</v>
      </c>
    </row>
    <row r="107" spans="1:17" ht="11.25">
      <c r="A107" s="33"/>
      <c r="B107" s="2" t="s">
        <v>133</v>
      </c>
      <c r="C107" s="17">
        <v>84937.3377177784</v>
      </c>
      <c r="D107" s="17">
        <v>63559.0028779436</v>
      </c>
      <c r="E107" s="17">
        <v>57445.7900353462</v>
      </c>
      <c r="F107" s="17">
        <v>56609.895648351</v>
      </c>
      <c r="G107" s="17">
        <v>27253.0295992733</v>
      </c>
      <c r="H107" s="17">
        <v>4260.2544345898</v>
      </c>
      <c r="I107" s="17">
        <v>832</v>
      </c>
      <c r="J107" s="17">
        <v>197</v>
      </c>
      <c r="K107" s="17">
        <v>204</v>
      </c>
      <c r="L107" s="17">
        <v>171</v>
      </c>
      <c r="M107" s="17">
        <v>153</v>
      </c>
      <c r="N107" s="17">
        <v>283</v>
      </c>
      <c r="O107" s="17">
        <v>4</v>
      </c>
      <c r="P107" s="18">
        <f t="shared" si="1"/>
        <v>295909.3103132823</v>
      </c>
      <c r="Q107" s="21">
        <v>313599.05378793506</v>
      </c>
    </row>
    <row r="108" spans="1:20" ht="11.25">
      <c r="A108" s="26" t="s">
        <v>134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5"/>
      <c r="S108" s="5"/>
      <c r="T108" s="5"/>
    </row>
    <row r="109" spans="1:19" s="9" customFormat="1" ht="11.25">
      <c r="A109" s="36" t="s">
        <v>104</v>
      </c>
      <c r="B109" s="37"/>
      <c r="C109" s="24">
        <f>C10/C5</f>
        <v>1.0314248063780826</v>
      </c>
      <c r="D109" s="24">
        <f aca="true" t="shared" si="2" ref="D109:Q109">D10/D5</f>
        <v>1.9787234748983045</v>
      </c>
      <c r="E109" s="24">
        <f t="shared" si="2"/>
        <v>2.4035760111342843</v>
      </c>
      <c r="F109" s="24">
        <f t="shared" si="2"/>
        <v>2.5418856151051585</v>
      </c>
      <c r="G109" s="24">
        <f t="shared" si="2"/>
        <v>2.843176935770105</v>
      </c>
      <c r="H109" s="24">
        <f t="shared" si="2"/>
        <v>5.482592835094939</v>
      </c>
      <c r="I109" s="24">
        <f t="shared" si="2"/>
        <v>50.41824411134904</v>
      </c>
      <c r="J109" s="24">
        <f t="shared" si="2"/>
        <v>605.9612668952996</v>
      </c>
      <c r="K109" s="24">
        <f t="shared" si="2"/>
        <v>1405.3496190049304</v>
      </c>
      <c r="L109" s="24">
        <f t="shared" si="2"/>
        <v>2175.570714285714</v>
      </c>
      <c r="M109" s="24">
        <f t="shared" si="2"/>
        <v>2888.7797570850203</v>
      </c>
      <c r="N109" s="24">
        <f t="shared" si="2"/>
        <v>4410.160563380282</v>
      </c>
      <c r="O109" s="24">
        <f t="shared" si="2"/>
        <v>5986.973333333333</v>
      </c>
      <c r="P109" s="10">
        <f t="shared" si="2"/>
        <v>5.356971915945073</v>
      </c>
      <c r="Q109" s="22">
        <f t="shared" si="2"/>
        <v>3.398047201296518</v>
      </c>
      <c r="R109" s="11"/>
      <c r="S109" s="11"/>
    </row>
    <row r="110" spans="1:19" s="9" customFormat="1" ht="11.25">
      <c r="A110" s="36" t="s">
        <v>105</v>
      </c>
      <c r="B110" s="37"/>
      <c r="C110" s="25">
        <f aca="true" t="shared" si="3" ref="C110:Q110">C21/C5</f>
        <v>0.2316816151465681</v>
      </c>
      <c r="D110" s="25">
        <f t="shared" si="3"/>
        <v>0.6616125535316353</v>
      </c>
      <c r="E110" s="25">
        <f t="shared" si="3"/>
        <v>0.9730116901626258</v>
      </c>
      <c r="F110" s="25">
        <f t="shared" si="3"/>
        <v>1.4940825949166954</v>
      </c>
      <c r="G110" s="25">
        <f t="shared" si="3"/>
        <v>3.3167941439992252</v>
      </c>
      <c r="H110" s="25">
        <f t="shared" si="3"/>
        <v>15.152277616686932</v>
      </c>
      <c r="I110" s="25">
        <f t="shared" si="3"/>
        <v>193.72565310492504</v>
      </c>
      <c r="J110" s="25">
        <f t="shared" si="3"/>
        <v>1768.589065967319</v>
      </c>
      <c r="K110" s="25">
        <f t="shared" si="3"/>
        <v>3341.392200806813</v>
      </c>
      <c r="L110" s="25">
        <f t="shared" si="3"/>
        <v>4722.171428571429</v>
      </c>
      <c r="M110" s="25">
        <f t="shared" si="3"/>
        <v>5939.62024291498</v>
      </c>
      <c r="N110" s="25">
        <f t="shared" si="3"/>
        <v>7826.657276995305</v>
      </c>
      <c r="O110" s="25">
        <f t="shared" si="3"/>
        <v>7483.986666666667</v>
      </c>
      <c r="P110" s="12">
        <f t="shared" si="3"/>
        <v>8.700438612943666</v>
      </c>
      <c r="Q110" s="23">
        <f t="shared" si="3"/>
        <v>4.491443706843134</v>
      </c>
      <c r="R110" s="11"/>
      <c r="S110" s="11"/>
    </row>
    <row r="111" spans="1:19" s="9" customFormat="1" ht="11.25">
      <c r="A111" s="36" t="s">
        <v>106</v>
      </c>
      <c r="B111" s="37"/>
      <c r="C111" s="25">
        <f aca="true" t="shared" si="4" ref="C111:Q111">C23/C5</f>
        <v>0.09210557806631192</v>
      </c>
      <c r="D111" s="25">
        <f t="shared" si="4"/>
        <v>0.20616686652548352</v>
      </c>
      <c r="E111" s="25">
        <f t="shared" si="4"/>
        <v>0.2698371234760366</v>
      </c>
      <c r="F111" s="25">
        <f t="shared" si="4"/>
        <v>0.3309010673955969</v>
      </c>
      <c r="G111" s="25">
        <f t="shared" si="4"/>
        <v>0.6267975687633834</v>
      </c>
      <c r="H111" s="25">
        <f t="shared" si="4"/>
        <v>3.2139182489944815</v>
      </c>
      <c r="I111" s="25">
        <f t="shared" si="4"/>
        <v>70.69306209850107</v>
      </c>
      <c r="J111" s="25">
        <f t="shared" si="4"/>
        <v>986.3625176518055</v>
      </c>
      <c r="K111" s="25">
        <f t="shared" si="4"/>
        <v>2086.333034513671</v>
      </c>
      <c r="L111" s="25">
        <f t="shared" si="4"/>
        <v>2967.3092857142856</v>
      </c>
      <c r="M111" s="25">
        <f t="shared" si="4"/>
        <v>3851.8008097165994</v>
      </c>
      <c r="N111" s="25">
        <f t="shared" si="4"/>
        <v>5409.075117370892</v>
      </c>
      <c r="O111" s="25">
        <f t="shared" si="4"/>
        <v>6490.666666666667</v>
      </c>
      <c r="P111" s="12">
        <f t="shared" si="4"/>
        <v>5.080286679041446</v>
      </c>
      <c r="Q111" s="23">
        <f t="shared" si="4"/>
        <v>2.76356001588639</v>
      </c>
      <c r="R111" s="11"/>
      <c r="S111" s="11"/>
    </row>
    <row r="112" spans="1:19" s="9" customFormat="1" ht="11.25">
      <c r="A112" s="36" t="s">
        <v>107</v>
      </c>
      <c r="B112" s="37"/>
      <c r="C112" s="24">
        <f aca="true" t="shared" si="5" ref="C112:Q112">C11/C5</f>
        <v>0.40785888499594225</v>
      </c>
      <c r="D112" s="24">
        <f t="shared" si="5"/>
        <v>1.498902943873336</v>
      </c>
      <c r="E112" s="24">
        <f t="shared" si="5"/>
        <v>2.435144047713585</v>
      </c>
      <c r="F112" s="24">
        <f t="shared" si="5"/>
        <v>3.7822470820538405</v>
      </c>
      <c r="G112" s="24">
        <f t="shared" si="5"/>
        <v>6.5582573139470925</v>
      </c>
      <c r="H112" s="24">
        <f t="shared" si="5"/>
        <v>13.23634833037134</v>
      </c>
      <c r="I112" s="24">
        <f t="shared" si="5"/>
        <v>38.30740899357602</v>
      </c>
      <c r="J112" s="24">
        <f t="shared" si="5"/>
        <v>178.98103691749043</v>
      </c>
      <c r="K112" s="24">
        <f t="shared" si="5"/>
        <v>387.68175705961454</v>
      </c>
      <c r="L112" s="24">
        <f t="shared" si="5"/>
        <v>594.0557142857143</v>
      </c>
      <c r="M112" s="24">
        <f t="shared" si="5"/>
        <v>829.2477732793523</v>
      </c>
      <c r="N112" s="24">
        <f t="shared" si="5"/>
        <v>2612.6901408450703</v>
      </c>
      <c r="O112" s="24">
        <f t="shared" si="5"/>
        <v>27063.48</v>
      </c>
      <c r="P112" s="10">
        <f t="shared" si="5"/>
        <v>3.5629558864101685</v>
      </c>
      <c r="Q112" s="22">
        <f t="shared" si="5"/>
        <v>0.7084356449821847</v>
      </c>
      <c r="R112" s="11"/>
      <c r="S112" s="11"/>
    </row>
    <row r="113" spans="1:19" s="9" customFormat="1" ht="11.25">
      <c r="A113" s="36" t="s">
        <v>108</v>
      </c>
      <c r="B113" s="37"/>
      <c r="C113" s="24">
        <f aca="true" t="shared" si="6" ref="C113:Q113">C12/C5</f>
        <v>12.851215907203628</v>
      </c>
      <c r="D113" s="24">
        <f t="shared" si="6"/>
        <v>40.10128442722603</v>
      </c>
      <c r="E113" s="24">
        <f t="shared" si="6"/>
        <v>61.61272000033436</v>
      </c>
      <c r="F113" s="24">
        <f t="shared" si="6"/>
        <v>88.85206417022114</v>
      </c>
      <c r="G113" s="24">
        <f t="shared" si="6"/>
        <v>142.80368490786</v>
      </c>
      <c r="H113" s="24">
        <f t="shared" si="6"/>
        <v>268.17122813581517</v>
      </c>
      <c r="I113" s="24">
        <f t="shared" si="6"/>
        <v>833.9700214132762</v>
      </c>
      <c r="J113" s="24">
        <f t="shared" si="6"/>
        <v>5408.005446842849</v>
      </c>
      <c r="K113" s="24">
        <f t="shared" si="6"/>
        <v>12771.465710443747</v>
      </c>
      <c r="L113" s="24">
        <f t="shared" si="6"/>
        <v>20013.67</v>
      </c>
      <c r="M113" s="24">
        <f t="shared" si="6"/>
        <v>28307.217813765183</v>
      </c>
      <c r="N113" s="24">
        <f t="shared" si="6"/>
        <v>82350.73051643193</v>
      </c>
      <c r="O113" s="24">
        <f t="shared" si="6"/>
        <v>832438.56</v>
      </c>
      <c r="P113" s="10">
        <f t="shared" si="6"/>
        <v>100.02626701330571</v>
      </c>
      <c r="Q113" s="22">
        <f t="shared" si="6"/>
        <v>29.566009868171452</v>
      </c>
      <c r="R113" s="11"/>
      <c r="S113" s="11"/>
    </row>
    <row r="114" spans="1:19" s="9" customFormat="1" ht="11.25" customHeight="1">
      <c r="A114" s="34" t="s">
        <v>109</v>
      </c>
      <c r="B114" s="34"/>
      <c r="C114" s="24">
        <f aca="true" t="shared" si="7" ref="C114:Q114">C13/C5</f>
        <v>3.0848360985664107</v>
      </c>
      <c r="D114" s="24">
        <f t="shared" si="7"/>
        <v>6.321450449308813</v>
      </c>
      <c r="E114" s="24">
        <f t="shared" si="7"/>
        <v>7.758355937658039</v>
      </c>
      <c r="F114" s="24">
        <f t="shared" si="7"/>
        <v>7.919957276068274</v>
      </c>
      <c r="G114" s="24">
        <f t="shared" si="7"/>
        <v>7.820514683243909</v>
      </c>
      <c r="H114" s="24">
        <f t="shared" si="7"/>
        <v>11.523019362080255</v>
      </c>
      <c r="I114" s="24">
        <f t="shared" si="7"/>
        <v>93.54886509635975</v>
      </c>
      <c r="J114" s="24">
        <f t="shared" si="7"/>
        <v>1258.1341537220094</v>
      </c>
      <c r="K114" s="24">
        <f t="shared" si="7"/>
        <v>3378.790676826535</v>
      </c>
      <c r="L114" s="24">
        <f t="shared" si="7"/>
        <v>5474.674285714285</v>
      </c>
      <c r="M114" s="24">
        <f t="shared" si="7"/>
        <v>7663.851012145749</v>
      </c>
      <c r="N114" s="24">
        <f t="shared" si="7"/>
        <v>13047.310328638498</v>
      </c>
      <c r="O114" s="24">
        <f t="shared" si="7"/>
        <v>28859.346666666668</v>
      </c>
      <c r="P114" s="10">
        <f t="shared" si="7"/>
        <v>14.960964688315272</v>
      </c>
      <c r="Q114" s="22">
        <f t="shared" si="7"/>
        <v>12.704861965457122</v>
      </c>
      <c r="R114" s="11"/>
      <c r="S114" s="11"/>
    </row>
    <row r="115" spans="1:19" s="9" customFormat="1" ht="11.25">
      <c r="A115" s="34" t="s">
        <v>110</v>
      </c>
      <c r="B115" s="34"/>
      <c r="C115" s="24">
        <f aca="true" t="shared" si="8" ref="C115:Q115">C14/C5</f>
        <v>9.766379808637216</v>
      </c>
      <c r="D115" s="24">
        <f t="shared" si="8"/>
        <v>33.779833977917214</v>
      </c>
      <c r="E115" s="24">
        <f t="shared" si="8"/>
        <v>53.854364062676325</v>
      </c>
      <c r="F115" s="24">
        <f t="shared" si="8"/>
        <v>80.93210689415287</v>
      </c>
      <c r="G115" s="24">
        <f t="shared" si="8"/>
        <v>134.9831702246161</v>
      </c>
      <c r="H115" s="24">
        <f t="shared" si="8"/>
        <v>256.6482087737349</v>
      </c>
      <c r="I115" s="24">
        <f t="shared" si="8"/>
        <v>740.4211563169165</v>
      </c>
      <c r="J115" s="24">
        <f t="shared" si="8"/>
        <v>4149.871091385919</v>
      </c>
      <c r="K115" s="24">
        <f t="shared" si="8"/>
        <v>9392.675033617212</v>
      </c>
      <c r="L115" s="24">
        <f t="shared" si="8"/>
        <v>14538.995714285715</v>
      </c>
      <c r="M115" s="24">
        <f t="shared" si="8"/>
        <v>20643.365991902832</v>
      </c>
      <c r="N115" s="24">
        <f t="shared" si="8"/>
        <v>69303.42018779342</v>
      </c>
      <c r="O115" s="24">
        <f t="shared" si="8"/>
        <v>803579.2133333334</v>
      </c>
      <c r="P115" s="10">
        <f t="shared" si="8"/>
        <v>85.0653020224779</v>
      </c>
      <c r="Q115" s="22">
        <f t="shared" si="8"/>
        <v>16.86114795687494</v>
      </c>
      <c r="R115" s="11"/>
      <c r="S115" s="11"/>
    </row>
    <row r="116" spans="1:19" s="9" customFormat="1" ht="11.25">
      <c r="A116" s="36" t="s">
        <v>109</v>
      </c>
      <c r="B116" s="37"/>
      <c r="C116" s="24">
        <f aca="true" t="shared" si="9" ref="C116:Q116">C13/C10</f>
        <v>2.990849240284437</v>
      </c>
      <c r="D116" s="24">
        <f t="shared" si="9"/>
        <v>3.1947114033372963</v>
      </c>
      <c r="E116" s="24">
        <f t="shared" si="9"/>
        <v>3.227838812551949</v>
      </c>
      <c r="F116" s="24">
        <f t="shared" si="9"/>
        <v>3.1157803596683964</v>
      </c>
      <c r="G116" s="24">
        <f t="shared" si="9"/>
        <v>2.7506253954348567</v>
      </c>
      <c r="H116" s="24">
        <f t="shared" si="9"/>
        <v>2.101746328547251</v>
      </c>
      <c r="I116" s="24">
        <f t="shared" si="9"/>
        <v>1.8554566257753133</v>
      </c>
      <c r="J116" s="24">
        <f t="shared" si="9"/>
        <v>2.076261672908864</v>
      </c>
      <c r="K116" s="24">
        <f t="shared" si="9"/>
        <v>2.4042349541596035</v>
      </c>
      <c r="L116" s="24">
        <f t="shared" si="9"/>
        <v>2.516431320648539</v>
      </c>
      <c r="M116" s="24">
        <f t="shared" si="9"/>
        <v>2.652971723908474</v>
      </c>
      <c r="N116" s="24">
        <f t="shared" si="9"/>
        <v>2.958466056083466</v>
      </c>
      <c r="O116" s="24">
        <f t="shared" si="9"/>
        <v>4.820356640973848</v>
      </c>
      <c r="P116" s="10">
        <f t="shared" si="9"/>
        <v>2.79280252408713</v>
      </c>
      <c r="Q116" s="22">
        <f t="shared" si="9"/>
        <v>3.7388715379261375</v>
      </c>
      <c r="R116" s="11"/>
      <c r="S116" s="11"/>
    </row>
    <row r="117" spans="1:19" s="9" customFormat="1" ht="11.25">
      <c r="A117" s="36" t="s">
        <v>110</v>
      </c>
      <c r="B117" s="37"/>
      <c r="C117" s="24">
        <f aca="true" t="shared" si="10" ref="C117:Q117">C14/C11</f>
        <v>23.9454874416537</v>
      </c>
      <c r="D117" s="24">
        <f t="shared" si="10"/>
        <v>22.536371761754154</v>
      </c>
      <c r="E117" s="24">
        <f t="shared" si="10"/>
        <v>22.115473667047123</v>
      </c>
      <c r="F117" s="24">
        <f t="shared" si="10"/>
        <v>21.397889968152214</v>
      </c>
      <c r="G117" s="24">
        <f t="shared" si="10"/>
        <v>20.58217050092784</v>
      </c>
      <c r="H117" s="24">
        <f t="shared" si="10"/>
        <v>19.389653578762744</v>
      </c>
      <c r="I117" s="24">
        <f t="shared" si="10"/>
        <v>19.328406064766266</v>
      </c>
      <c r="J117" s="24">
        <f t="shared" si="10"/>
        <v>23.186093693819608</v>
      </c>
      <c r="K117" s="24">
        <f t="shared" si="10"/>
        <v>24.227797317202324</v>
      </c>
      <c r="L117" s="24">
        <f t="shared" si="10"/>
        <v>24.474128208272912</v>
      </c>
      <c r="M117" s="24">
        <f t="shared" si="10"/>
        <v>24.894086733891797</v>
      </c>
      <c r="N117" s="24">
        <f t="shared" si="10"/>
        <v>26.525694380802978</v>
      </c>
      <c r="O117" s="24">
        <f t="shared" si="10"/>
        <v>29.692382994845207</v>
      </c>
      <c r="P117" s="10">
        <f t="shared" si="10"/>
        <v>23.874924286021642</v>
      </c>
      <c r="Q117" s="22">
        <f t="shared" si="10"/>
        <v>23.800535837378643</v>
      </c>
      <c r="R117" s="11"/>
      <c r="S117" s="11"/>
    </row>
    <row r="118" spans="1:19" s="9" customFormat="1" ht="11.25" customHeight="1">
      <c r="A118" s="27" t="s">
        <v>111</v>
      </c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9"/>
      <c r="R118" s="11"/>
      <c r="S118" s="11"/>
    </row>
    <row r="119" spans="1:19" s="9" customFormat="1" ht="11.25">
      <c r="A119" s="30"/>
      <c r="B119" s="2" t="s">
        <v>25</v>
      </c>
      <c r="C119" s="24">
        <f aca="true" t="shared" si="11" ref="C119:Q119">C13/C$12*100</f>
        <v>24.004235247788774</v>
      </c>
      <c r="D119" s="24">
        <f t="shared" si="11"/>
        <v>15.763710663135221</v>
      </c>
      <c r="E119" s="24">
        <f t="shared" si="11"/>
        <v>12.592133471166239</v>
      </c>
      <c r="F119" s="24">
        <f t="shared" si="11"/>
        <v>8.913644663218365</v>
      </c>
      <c r="G119" s="24">
        <f t="shared" si="11"/>
        <v>5.476409581650412</v>
      </c>
      <c r="H119" s="24">
        <f t="shared" si="11"/>
        <v>4.296888761028617</v>
      </c>
      <c r="I119" s="24">
        <f t="shared" si="11"/>
        <v>11.217293511081897</v>
      </c>
      <c r="J119" s="24">
        <f t="shared" si="11"/>
        <v>23.264291541283455</v>
      </c>
      <c r="K119" s="24">
        <f t="shared" si="11"/>
        <v>26.455778478609236</v>
      </c>
      <c r="L119" s="24">
        <f t="shared" si="11"/>
        <v>27.35467450854484</v>
      </c>
      <c r="M119" s="24">
        <f t="shared" si="11"/>
        <v>27.073840539775638</v>
      </c>
      <c r="N119" s="24">
        <f t="shared" si="11"/>
        <v>15.843587842897266</v>
      </c>
      <c r="O119" s="24">
        <f t="shared" si="11"/>
        <v>3.4668440475254614</v>
      </c>
      <c r="P119" s="10">
        <f t="shared" si="11"/>
        <v>14.95703592169958</v>
      </c>
      <c r="Q119" s="22">
        <f t="shared" si="11"/>
        <v>42.971175421050724</v>
      </c>
      <c r="R119" s="11"/>
      <c r="S119" s="11"/>
    </row>
    <row r="120" spans="1:19" s="9" customFormat="1" ht="11.25">
      <c r="A120" s="31"/>
      <c r="B120" s="2" t="s">
        <v>26</v>
      </c>
      <c r="C120" s="24">
        <f aca="true" t="shared" si="12" ref="C120:Q120">C14/C$12*100</f>
        <v>75.99576475221123</v>
      </c>
      <c r="D120" s="24">
        <f t="shared" si="12"/>
        <v>84.23628933686477</v>
      </c>
      <c r="E120" s="24">
        <f t="shared" si="12"/>
        <v>87.40786652883376</v>
      </c>
      <c r="F120" s="24">
        <f t="shared" si="12"/>
        <v>91.08635533678164</v>
      </c>
      <c r="G120" s="24">
        <f t="shared" si="12"/>
        <v>94.52359041834958</v>
      </c>
      <c r="H120" s="24">
        <f t="shared" si="12"/>
        <v>95.70311123897139</v>
      </c>
      <c r="I120" s="24">
        <f t="shared" si="12"/>
        <v>88.78270648891811</v>
      </c>
      <c r="J120" s="24">
        <f t="shared" si="12"/>
        <v>76.73570472841482</v>
      </c>
      <c r="K120" s="24">
        <f t="shared" si="12"/>
        <v>73.54422152139077</v>
      </c>
      <c r="L120" s="24">
        <f t="shared" si="12"/>
        <v>72.64532549145515</v>
      </c>
      <c r="M120" s="24">
        <f t="shared" si="12"/>
        <v>72.92615659976451</v>
      </c>
      <c r="N120" s="24">
        <f t="shared" si="12"/>
        <v>84.15641215710274</v>
      </c>
      <c r="O120" s="24">
        <f t="shared" si="12"/>
        <v>96.53315595247453</v>
      </c>
      <c r="P120" s="10">
        <f t="shared" si="12"/>
        <v>85.0429637758673</v>
      </c>
      <c r="Q120" s="22">
        <f t="shared" si="12"/>
        <v>57.02882476213467</v>
      </c>
      <c r="R120" s="11"/>
      <c r="S120" s="11"/>
    </row>
    <row r="121" spans="1:19" s="9" customFormat="1" ht="11.25">
      <c r="A121" s="31"/>
      <c r="B121" s="2" t="s">
        <v>18</v>
      </c>
      <c r="C121" s="24">
        <f aca="true" t="shared" si="13" ref="C121:Q121">C15/C$12*100</f>
        <v>0.00620490212098453</v>
      </c>
      <c r="D121" s="24">
        <f t="shared" si="13"/>
        <v>0.010744142689721743</v>
      </c>
      <c r="E121" s="24">
        <f t="shared" si="13"/>
        <v>0.01928735847542462</v>
      </c>
      <c r="F121" s="24">
        <f t="shared" si="13"/>
        <v>0.05304936829035579</v>
      </c>
      <c r="G121" s="24">
        <f t="shared" si="13"/>
        <v>0.2812302902849497</v>
      </c>
      <c r="H121" s="24">
        <f t="shared" si="13"/>
        <v>2.2885515985142195</v>
      </c>
      <c r="I121" s="24">
        <f t="shared" si="13"/>
        <v>27.236222089846557</v>
      </c>
      <c r="J121" s="24">
        <f t="shared" si="13"/>
        <v>82.85478722489538</v>
      </c>
      <c r="K121" s="24">
        <f t="shared" si="13"/>
        <v>93.52084396454725</v>
      </c>
      <c r="L121" s="24">
        <f t="shared" si="13"/>
        <v>97.32566362319926</v>
      </c>
      <c r="M121" s="24">
        <f t="shared" si="13"/>
        <v>97.82963467293817</v>
      </c>
      <c r="N121" s="24">
        <f t="shared" si="13"/>
        <v>99.4299368435897</v>
      </c>
      <c r="O121" s="24">
        <f t="shared" si="13"/>
        <v>100</v>
      </c>
      <c r="P121" s="10">
        <f t="shared" si="13"/>
        <v>53.375152654434444</v>
      </c>
      <c r="Q121" s="22">
        <f t="shared" si="13"/>
        <v>56.41797357618006</v>
      </c>
      <c r="R121" s="11"/>
      <c r="S121" s="11"/>
    </row>
    <row r="122" spans="1:19" s="9" customFormat="1" ht="11.25">
      <c r="A122" s="31"/>
      <c r="B122" s="2" t="s">
        <v>19</v>
      </c>
      <c r="C122" s="24">
        <f aca="true" t="shared" si="14" ref="C122:Q122">C16/C$12*100</f>
        <v>0.06389722989072064</v>
      </c>
      <c r="D122" s="24">
        <f t="shared" si="14"/>
        <v>0.129229157301535</v>
      </c>
      <c r="E122" s="24">
        <f t="shared" si="14"/>
        <v>0.24657903346608534</v>
      </c>
      <c r="F122" s="24">
        <f t="shared" si="14"/>
        <v>0.5724377822602368</v>
      </c>
      <c r="G122" s="24">
        <f t="shared" si="14"/>
        <v>2.1732078978684415</v>
      </c>
      <c r="H122" s="24">
        <f t="shared" si="14"/>
        <v>11.590744475811912</v>
      </c>
      <c r="I122" s="24">
        <f t="shared" si="14"/>
        <v>35.74759156173613</v>
      </c>
      <c r="J122" s="24">
        <f t="shared" si="14"/>
        <v>15.413077012862416</v>
      </c>
      <c r="K122" s="24">
        <f t="shared" si="14"/>
        <v>6.3862319140677375</v>
      </c>
      <c r="L122" s="24">
        <f t="shared" si="14"/>
        <v>2.6743363768007424</v>
      </c>
      <c r="M122" s="24">
        <f t="shared" si="14"/>
        <v>2.139003245306114</v>
      </c>
      <c r="N122" s="24">
        <f t="shared" si="14"/>
        <v>0.5565756716195043</v>
      </c>
      <c r="O122" s="24">
        <f t="shared" si="14"/>
        <v>0</v>
      </c>
      <c r="P122" s="10">
        <f t="shared" si="14"/>
        <v>2.8078390280547523</v>
      </c>
      <c r="Q122" s="22">
        <f t="shared" si="14"/>
        <v>7.569118661125988</v>
      </c>
      <c r="R122" s="11"/>
      <c r="S122" s="11"/>
    </row>
    <row r="123" spans="1:19" s="9" customFormat="1" ht="11.25">
      <c r="A123" s="31"/>
      <c r="B123" s="2" t="s">
        <v>112</v>
      </c>
      <c r="C123" s="24">
        <f aca="true" t="shared" si="15" ref="C123:O124">C17/C$12*100</f>
        <v>99.01372530556885</v>
      </c>
      <c r="D123" s="24">
        <f t="shared" si="15"/>
        <v>99.64792578709056</v>
      </c>
      <c r="E123" s="24">
        <f t="shared" si="15"/>
        <v>99.61294869097972</v>
      </c>
      <c r="F123" s="24">
        <f t="shared" si="15"/>
        <v>99.23424733972578</v>
      </c>
      <c r="G123" s="24">
        <f t="shared" si="15"/>
        <v>97.43048057378509</v>
      </c>
      <c r="H123" s="24">
        <f t="shared" si="15"/>
        <v>85.90187730208656</v>
      </c>
      <c r="I123" s="24">
        <f t="shared" si="15"/>
        <v>36.924917322268556</v>
      </c>
      <c r="J123" s="24">
        <f t="shared" si="15"/>
        <v>1.7321357622422067</v>
      </c>
      <c r="K123" s="24">
        <f t="shared" si="15"/>
        <v>0.09292412138500707</v>
      </c>
      <c r="L123" s="24">
        <f t="shared" si="15"/>
        <v>0</v>
      </c>
      <c r="M123" s="24">
        <f t="shared" si="15"/>
        <v>0.0313649422155646</v>
      </c>
      <c r="N123" s="24">
        <f t="shared" si="15"/>
        <v>0.013487484790805677</v>
      </c>
      <c r="O123" s="24">
        <f t="shared" si="15"/>
        <v>0</v>
      </c>
      <c r="P123" s="10">
        <f>P17/P$12*100</f>
        <v>43.70583738496289</v>
      </c>
      <c r="Q123" s="22">
        <f>Q17/Q$12*100</f>
        <v>33.32100938369258</v>
      </c>
      <c r="R123" s="11"/>
      <c r="S123" s="11"/>
    </row>
    <row r="124" spans="1:19" s="9" customFormat="1" ht="11.25">
      <c r="A124" s="32"/>
      <c r="B124" s="2" t="s">
        <v>113</v>
      </c>
      <c r="C124" s="24">
        <f t="shared" si="15"/>
        <v>0.9161753841120815</v>
      </c>
      <c r="D124" s="24">
        <f t="shared" si="15"/>
        <v>0.2120995329871951</v>
      </c>
      <c r="E124" s="24">
        <f t="shared" si="15"/>
        <v>0.12118491707877363</v>
      </c>
      <c r="F124" s="24">
        <f t="shared" si="15"/>
        <v>0.14026709144544416</v>
      </c>
      <c r="G124" s="24">
        <f t="shared" si="15"/>
        <v>0.11508123806152672</v>
      </c>
      <c r="H124" s="24">
        <f t="shared" si="15"/>
        <v>0.21882662358730423</v>
      </c>
      <c r="I124" s="24">
        <f t="shared" si="15"/>
        <v>0.0912690261487583</v>
      </c>
      <c r="J124" s="24">
        <f t="shared" si="15"/>
        <v>0</v>
      </c>
      <c r="K124" s="24">
        <f t="shared" si="15"/>
        <v>0</v>
      </c>
      <c r="L124" s="24">
        <f t="shared" si="15"/>
        <v>0</v>
      </c>
      <c r="M124" s="24">
        <f t="shared" si="15"/>
        <v>0</v>
      </c>
      <c r="N124" s="24">
        <f t="shared" si="15"/>
        <v>0</v>
      </c>
      <c r="O124" s="24">
        <f t="shared" si="15"/>
        <v>0</v>
      </c>
      <c r="P124" s="10">
        <f>P18/P$12*100</f>
        <v>0.11117123498101497</v>
      </c>
      <c r="Q124" s="22">
        <f>Q18/Q$12*100</f>
        <v>2.6918982874086907</v>
      </c>
      <c r="R124" s="11"/>
      <c r="S124" s="11"/>
    </row>
  </sheetData>
  <sheetProtection/>
  <mergeCells count="57">
    <mergeCell ref="A114:B114"/>
    <mergeCell ref="A115:B115"/>
    <mergeCell ref="A111:B111"/>
    <mergeCell ref="A5:B5"/>
    <mergeCell ref="A16:B16"/>
    <mergeCell ref="A17:B17"/>
    <mergeCell ref="A18:B18"/>
    <mergeCell ref="A19:B19"/>
    <mergeCell ref="A10:B10"/>
    <mergeCell ref="A11:B11"/>
    <mergeCell ref="Q2:Q3"/>
    <mergeCell ref="A2:B2"/>
    <mergeCell ref="A3:B3"/>
    <mergeCell ref="A4:B4"/>
    <mergeCell ref="P2:P3"/>
    <mergeCell ref="A12:B12"/>
    <mergeCell ref="A15:B15"/>
    <mergeCell ref="A43:B43"/>
    <mergeCell ref="A44:B44"/>
    <mergeCell ref="A48:B48"/>
    <mergeCell ref="A55:B55"/>
    <mergeCell ref="A29:B29"/>
    <mergeCell ref="A30:B30"/>
    <mergeCell ref="A34:B34"/>
    <mergeCell ref="A35:B35"/>
    <mergeCell ref="A89:B89"/>
    <mergeCell ref="A76:B76"/>
    <mergeCell ref="A81:B81"/>
    <mergeCell ref="A86:B86"/>
    <mergeCell ref="A87:B87"/>
    <mergeCell ref="A66:B66"/>
    <mergeCell ref="A72:B72"/>
    <mergeCell ref="A73:B73"/>
    <mergeCell ref="A88:B88"/>
    <mergeCell ref="A74:A75"/>
    <mergeCell ref="A77:A80"/>
    <mergeCell ref="A82:A84"/>
    <mergeCell ref="A85:B85"/>
    <mergeCell ref="A90:A107"/>
    <mergeCell ref="A6:A9"/>
    <mergeCell ref="A13:A14"/>
    <mergeCell ref="A20:A28"/>
    <mergeCell ref="A31:A33"/>
    <mergeCell ref="A36:A42"/>
    <mergeCell ref="A45:A47"/>
    <mergeCell ref="A49:A54"/>
    <mergeCell ref="A56:A65"/>
    <mergeCell ref="A67:A71"/>
    <mergeCell ref="A108:Q108"/>
    <mergeCell ref="A118:Q118"/>
    <mergeCell ref="A119:A124"/>
    <mergeCell ref="A112:B112"/>
    <mergeCell ref="A113:B113"/>
    <mergeCell ref="A116:B116"/>
    <mergeCell ref="A117:B117"/>
    <mergeCell ref="A109:B109"/>
    <mergeCell ref="A110:B1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Shishkina</dc:creator>
  <cp:keywords/>
  <dc:description/>
  <cp:lastModifiedBy>Shishkina</cp:lastModifiedBy>
  <dcterms:created xsi:type="dcterms:W3CDTF">2009-10-01T07:20:20Z</dcterms:created>
  <dcterms:modified xsi:type="dcterms:W3CDTF">2009-10-15T10:23:53Z</dcterms:modified>
  <cp:category/>
  <cp:version/>
  <cp:contentType/>
  <cp:contentStatus/>
</cp:coreProperties>
</file>